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企业背景区" sheetId="2" r:id="rId1"/>
    <sheet name="经典工程区" sheetId="4" r:id="rId2"/>
    <sheet name="核心技术区" sheetId="5" r:id="rId3"/>
    <sheet name="企业愿景区" sheetId="6" r:id="rId4"/>
    <sheet name="3D影厅区" sheetId="7" r:id="rId5"/>
    <sheet name="中控系统" sheetId="8" r:id="rId6"/>
  </sheets>
  <definedNames>
    <definedName name="_xlnm._FilterDatabase" localSheetId="0" hidden="1">企业背景区!$H$3:$H$23</definedName>
    <definedName name="_xlnm.Print_Area" localSheetId="4">'3D影厅区'!$A$1:$H$19</definedName>
    <definedName name="_xlnm.Print_Area" localSheetId="2">核心技术区!$A$1:$H$19</definedName>
    <definedName name="_xlnm.Print_Area" localSheetId="1">经典工程区!$A$1:$H$21</definedName>
    <definedName name="_xlnm.Print_Area" localSheetId="0">企业背景区!$A$1:$H$23</definedName>
    <definedName name="_xlnm.Print_Area" localSheetId="3">企业愿景区!$A$1:$H$40</definedName>
    <definedName name="_xlnm.Print_Area" localSheetId="5">中控系统!$A$1:$H$14</definedName>
    <definedName name="_xlnm.Print_Titles" localSheetId="4">'3D影厅区'!$1:$1</definedName>
    <definedName name="_xlnm.Print_Titles" localSheetId="2">核心技术区!$1:$1</definedName>
    <definedName name="_xlnm.Print_Titles" localSheetId="1">经典工程区!$1:$1</definedName>
    <definedName name="_xlnm.Print_Titles" localSheetId="0">企业背景区!$3:$3</definedName>
    <definedName name="_xlnm.Print_Titles" localSheetId="3">企业愿景区!$1:$1</definedName>
    <definedName name="_xlnm.Print_Titles" localSheetId="5">中控系统!$1:$1</definedName>
  </definedNames>
  <calcPr calcId="144525"/>
</workbook>
</file>

<file path=xl/sharedStrings.xml><?xml version="1.0" encoding="utf-8"?>
<sst xmlns="http://schemas.openxmlformats.org/spreadsheetml/2006/main" count="356" uniqueCount="162">
  <si>
    <t>附件一</t>
  </si>
  <si>
    <t>长江设计展厅改造原展项区固定资产处置清单</t>
  </si>
  <si>
    <t>数量</t>
  </si>
  <si>
    <t>单位</t>
  </si>
  <si>
    <t>单价</t>
  </si>
  <si>
    <t>总价</t>
  </si>
  <si>
    <t>备注</t>
  </si>
  <si>
    <t>序厅</t>
  </si>
  <si>
    <t>企业背景区（序厅）</t>
  </si>
  <si>
    <t>2020-01-0015</t>
  </si>
  <si>
    <t>投影机</t>
  </si>
  <si>
    <t>PANASONIC PT-FD605工程投影机
单片DLP技术，6500流明，分辨率1024*768，对比度2000:1，2只300W UHM灯泡，液体冷却技术，标准4:3比例，内置融合功能。(序列号: TA4250020;TA4250021))</t>
  </si>
  <si>
    <t>台</t>
  </si>
  <si>
    <t>投影机镜头</t>
  </si>
  <si>
    <t>PANASONIC ET-DLE055C
投射比0.8：1</t>
  </si>
  <si>
    <t>专业工作站</t>
  </si>
  <si>
    <t>定制型号配置（机架式）</t>
  </si>
  <si>
    <t>设备小计</t>
  </si>
  <si>
    <t>治水清</t>
  </si>
  <si>
    <t>时间轴部分（历史沿革）合同</t>
  </si>
  <si>
    <t>2020-1-0016</t>
  </si>
  <si>
    <t>直幕投影部分（技术支撑）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</si>
  <si>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020-01-0017</t>
    </r>
  </si>
  <si>
    <t>PANASONIC PT-FDW635工程投影机
单片DLP技术，6000流明，分辨率1280*800，对比度2000:1，2只300W UHM灯泡，液体冷却技术，标准16:10比例，内置融合功能。(序列号：TA4250010)</t>
  </si>
  <si>
    <t>触控查询机部分（荣誉人才）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</si>
  <si>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020-01-0018</t>
    </r>
  </si>
  <si>
    <t>触控一体机</t>
  </si>
  <si>
    <t>SFD-TB22</t>
  </si>
  <si>
    <t>套</t>
  </si>
  <si>
    <t>企业背景区音响部分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</si>
  <si>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020-01-0019</t>
    </r>
  </si>
  <si>
    <t>吸顶音箱</t>
  </si>
  <si>
    <t>MissionPro CV6-16</t>
  </si>
  <si>
    <t>只</t>
  </si>
  <si>
    <t>经典工程区</t>
  </si>
  <si>
    <r>
      <rPr>
        <b/>
        <sz val="12"/>
        <color theme="1"/>
        <rFont val="宋体"/>
        <charset val="134"/>
        <scheme val="minor"/>
      </rPr>
      <t>2</t>
    </r>
    <r>
      <rPr>
        <b/>
        <sz val="12"/>
        <color theme="1"/>
        <rFont val="宋体"/>
        <charset val="134"/>
        <scheme val="minor"/>
      </rPr>
      <t>020-01-0020</t>
    </r>
  </si>
  <si>
    <t>三菱 GU-8800工程投影机
单片DLP技术，6500流明，分辨率1920*1200，对比度2000:1，2只330W UHM灯泡，液冷散热管冷却系统，标准16:10比例，内置融合功能。(序列号:0001013；0001012；0001024)</t>
  </si>
  <si>
    <t>高峡颂</t>
  </si>
  <si>
    <t>三峡沙盘部分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</si>
  <si>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020-01-0021</t>
    </r>
  </si>
  <si>
    <t>PANASONIC PT-FDW635工程投影机
单片DLP技术，6000流明，分辨率1280*800，对比度2000:1，2只300W UHM灯泡，液体冷却技术，标准16:10比例，内置融合功能。(序列号：TA4250011)</t>
  </si>
  <si>
    <t>虚拟漫游部分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</si>
  <si>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020-01-0022</t>
    </r>
  </si>
  <si>
    <t>漫游控制器</t>
  </si>
  <si>
    <t>苹果iPad(序列号：DMPMNDC3FK15)</t>
  </si>
  <si>
    <t>南水北调部分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</si>
  <si>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020-01-0023</t>
    </r>
  </si>
  <si>
    <t>音响部分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</si>
  <si>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020-01-0024</t>
    </r>
  </si>
  <si>
    <t>核心技术区</t>
  </si>
  <si>
    <t>定水索</t>
  </si>
  <si>
    <t>互动展示部分（核心技术）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</si>
  <si>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020-01-0025</t>
    </r>
  </si>
  <si>
    <t>增强现实</t>
  </si>
  <si>
    <t>定制开发
现实与虚拟互动结合</t>
  </si>
  <si>
    <t>360全息部分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</si>
  <si>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020-01-0026</t>
    </r>
  </si>
  <si>
    <t>PANASONIC PT-FDW635工程投影机
单片DLP技术，6000流明，分辨率1280*800，对比度2000:1，2只300W UHM灯泡，液体冷却技术，标准16:10比例，内置融合功能。(序列号：TA4250033)</t>
  </si>
  <si>
    <t>PANASONIC ET-ELW21C
投射比0.8：1</t>
  </si>
  <si>
    <t>石柱</t>
  </si>
  <si>
    <t>增加部分</t>
  </si>
  <si>
    <t>个</t>
  </si>
  <si>
    <r>
      <rPr>
        <b/>
        <sz val="10.5"/>
        <color theme="1"/>
        <rFont val="宋体"/>
        <charset val="134"/>
      </rPr>
      <t>2</t>
    </r>
    <r>
      <rPr>
        <b/>
        <sz val="10.5"/>
        <color theme="1"/>
        <rFont val="宋体"/>
        <charset val="134"/>
      </rPr>
      <t>020-01-0027</t>
    </r>
  </si>
  <si>
    <t>数虎定制SFD65
壁挂式,65寸，6点触摸</t>
  </si>
  <si>
    <r>
      <rPr>
        <b/>
        <sz val="10.5"/>
        <rFont val="宋体"/>
        <charset val="134"/>
      </rPr>
      <t>2</t>
    </r>
    <r>
      <rPr>
        <b/>
        <sz val="10.5"/>
        <rFont val="宋体"/>
        <charset val="134"/>
      </rPr>
      <t>020-01-0028</t>
    </r>
  </si>
  <si>
    <t>企业愿景区</t>
  </si>
  <si>
    <t>汇海赋</t>
  </si>
  <si>
    <t>触控屏幕部分（原合同内容）</t>
  </si>
  <si>
    <t>2020-01-0029</t>
  </si>
  <si>
    <t>PANASONIC PT-FD635工程投影机(序列号：TA4250051)</t>
  </si>
  <si>
    <t>PANASONIC ET-DLE055C</t>
  </si>
  <si>
    <t>辅材</t>
  </si>
  <si>
    <t>以色列克莱默
RGB线缆及辅助材料</t>
  </si>
  <si>
    <t>批</t>
  </si>
  <si>
    <t>无实物</t>
  </si>
  <si>
    <t>拼接屏内容</t>
  </si>
  <si>
    <t>详细介绍企业10个重点工程，每个约2分钟</t>
  </si>
  <si>
    <t xml:space="preserve"> 套</t>
  </si>
  <si>
    <t>安装调试运维</t>
  </si>
  <si>
    <t>增加电子广告机</t>
  </si>
  <si>
    <t>2020-01-0030</t>
  </si>
  <si>
    <t>显示单元</t>
  </si>
  <si>
    <r>
      <rPr>
        <b/>
        <sz val="10"/>
        <color indexed="8"/>
        <rFont val="宋体"/>
        <charset val="134"/>
      </rPr>
      <t>数虎定制 24"壁挂式网络机</t>
    </r>
    <r>
      <rPr>
        <sz val="10"/>
        <color indexed="8"/>
        <rFont val="宋体"/>
        <charset val="134"/>
      </rPr>
      <t xml:space="preserve">
型号：XHS-24</t>
    </r>
  </si>
  <si>
    <t>壁挂式安装支架</t>
  </si>
  <si>
    <r>
      <rPr>
        <sz val="10"/>
        <color theme="1"/>
        <rFont val="宋体"/>
        <charset val="134"/>
      </rPr>
      <t>1</t>
    </r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寸寸广告机专用机支架</t>
    </r>
  </si>
  <si>
    <t>网络线缆及辅助材料</t>
  </si>
  <si>
    <t>播放管理平台</t>
  </si>
  <si>
    <t>支持所有显示管理、内容上传、支持IPAD控制</t>
  </si>
  <si>
    <t>播放内容</t>
  </si>
  <si>
    <t>数虎制作 照片编辑及后期处理</t>
  </si>
  <si>
    <t>主题展示部分</t>
  </si>
  <si>
    <r>
      <rPr>
        <b/>
        <sz val="10.5"/>
        <color theme="1"/>
        <rFont val="宋体"/>
        <charset val="134"/>
      </rPr>
      <t>2</t>
    </r>
    <r>
      <rPr>
        <b/>
        <sz val="10.5"/>
        <color theme="1"/>
        <rFont val="宋体"/>
        <charset val="134"/>
      </rPr>
      <t>020-01-0031</t>
    </r>
  </si>
  <si>
    <t>PANASONIC PT-FDW635工程投影机(序列号：TA4250019)</t>
  </si>
  <si>
    <t>PANASONIC ET-DLE055C投射比0.8：1</t>
  </si>
  <si>
    <t xml:space="preserve">            定制型号配置（机架式）</t>
  </si>
  <si>
    <t>控制程序</t>
  </si>
  <si>
    <t>定制开发
内容播放与触控系统同步控制</t>
  </si>
  <si>
    <t>电子签名部分合同内容</t>
  </si>
  <si>
    <r>
      <rPr>
        <b/>
        <sz val="10.5"/>
        <color theme="1"/>
        <rFont val="宋体"/>
        <charset val="134"/>
      </rPr>
      <t>2</t>
    </r>
    <r>
      <rPr>
        <b/>
        <sz val="10.5"/>
        <color theme="1"/>
        <rFont val="宋体"/>
        <charset val="134"/>
      </rPr>
      <t>020-01-0032</t>
    </r>
  </si>
  <si>
    <t xml:space="preserve">   SFD  T6500G
65寸红外触摸一体机
壁挂式</t>
  </si>
  <si>
    <t>VGA分配器</t>
  </si>
  <si>
    <t>1分2，VGA信号分配器</t>
  </si>
  <si>
    <t>定制造型台</t>
  </si>
  <si>
    <t>签名系统，定制金属造型台</t>
  </si>
  <si>
    <t>电子签名触控台</t>
  </si>
  <si>
    <t>由65寸调整为55寸，电视机采用南水北调沙盘电视机
造型台由65调整为55寸
原签名系统用65寸电视机加装外壳，安装至南水北调沙盘</t>
  </si>
  <si>
    <t>主题展示曲面矫正器</t>
  </si>
  <si>
    <t>上海大视MG200(序列号: SHDS7730)</t>
  </si>
  <si>
    <r>
      <rPr>
        <b/>
        <sz val="10.5"/>
        <color theme="1"/>
        <rFont val="宋体"/>
        <charset val="134"/>
      </rPr>
      <t>2</t>
    </r>
    <r>
      <rPr>
        <b/>
        <sz val="10.5"/>
        <color theme="1"/>
        <rFont val="宋体"/>
        <charset val="134"/>
      </rPr>
      <t>020-01-0033</t>
    </r>
  </si>
  <si>
    <t>功率放大器</t>
  </si>
  <si>
    <t>Wharfedale S1000(序列号：S1000000-7869)</t>
  </si>
  <si>
    <t>可利旧</t>
  </si>
  <si>
    <t>水魔方</t>
  </si>
  <si>
    <t>3D影院部分</t>
  </si>
  <si>
    <r>
      <rPr>
        <b/>
        <sz val="10.5"/>
        <color theme="1"/>
        <rFont val="宋体"/>
        <charset val="134"/>
      </rPr>
      <t>2</t>
    </r>
    <r>
      <rPr>
        <b/>
        <sz val="10.5"/>
        <color theme="1"/>
        <rFont val="宋体"/>
        <charset val="134"/>
      </rPr>
      <t>020-01-0034</t>
    </r>
  </si>
  <si>
    <t>GU-8800工程投影机
单片DLP技术，6500流明，分辨率1920*1200，对比度2000:1，2只330W UHM灯泡，液冷散热管冷却系统，
标准16:10比例，内置融合功能。（序列号： 0001049；001035；0001008；0001033；0001009；0001018）</t>
  </si>
  <si>
    <r>
      <rPr>
        <b/>
        <sz val="10.5"/>
        <color theme="1"/>
        <rFont val="宋体"/>
        <charset val="134"/>
      </rPr>
      <t>2</t>
    </r>
    <r>
      <rPr>
        <b/>
        <sz val="10.5"/>
        <color theme="1"/>
        <rFont val="宋体"/>
        <charset val="134"/>
      </rPr>
      <t>020-01-0035</t>
    </r>
  </si>
  <si>
    <t>左右主音箱</t>
  </si>
  <si>
    <t>EAW  VX29（序列号：203033390AKES0004）</t>
  </si>
  <si>
    <t>主功率放大器</t>
  </si>
  <si>
    <t>Wharfedale MP-2800（序列号：0011506）</t>
  </si>
  <si>
    <t>中置音箱</t>
  </si>
  <si>
    <t>EAW  VX29（序列号：203033390AKES0006）</t>
  </si>
  <si>
    <t>中置功率放大器</t>
  </si>
  <si>
    <t>Wharfedale MP-1800（序列号：37090）</t>
  </si>
  <si>
    <t>环绕音箱</t>
  </si>
  <si>
    <t>EAW  CR72z（序列号：203033390BNJG0003）</t>
  </si>
  <si>
    <t>环绕功率放大器</t>
  </si>
  <si>
    <t>Wharfedale MP-1800（序列号：37091）</t>
  </si>
  <si>
    <t>低音音箱</t>
  </si>
  <si>
    <t>EAW  VFS250(序列号：203763490AKFH0028)</t>
  </si>
  <si>
    <t>低音功率放大器</t>
  </si>
  <si>
    <t>Wharfedale MP-1800（序列号：37095）</t>
  </si>
  <si>
    <t>数字音频处理器</t>
  </si>
  <si>
    <t>PSymetrix Jupiter8(序列号：80-0045BEU1114229)</t>
  </si>
  <si>
    <t>数字音箱管理器</t>
  </si>
  <si>
    <t>IPS LSP8180(序列号：ISP8180003795)</t>
  </si>
  <si>
    <t>蓝光DVD播放机</t>
  </si>
  <si>
    <t>Pioneer BDP-4100-G</t>
  </si>
  <si>
    <t>综合管理系统</t>
  </si>
  <si>
    <r>
      <rPr>
        <b/>
        <sz val="10"/>
        <rFont val="宋体"/>
        <charset val="134"/>
      </rPr>
      <t>2</t>
    </r>
    <r>
      <rPr>
        <b/>
        <sz val="10"/>
        <rFont val="宋体"/>
        <charset val="134"/>
      </rPr>
      <t>020-01-0036</t>
    </r>
  </si>
  <si>
    <t>可编程中控主机</t>
  </si>
  <si>
    <r>
      <rPr>
        <b/>
        <sz val="10"/>
        <color theme="1"/>
        <rFont val="宋体"/>
        <charset val="134"/>
      </rPr>
      <t>AVTRONSYS AVSC2-VG-S平台</t>
    </r>
    <r>
      <rPr>
        <sz val="10"/>
        <color theme="1"/>
        <rFont val="宋体"/>
        <charset val="134"/>
      </rPr>
      <t xml:space="preserve">
WIFI无线网络可编程中控主机（序列号：AUCP21-U2014092401）</t>
    </r>
  </si>
  <si>
    <t>继电器</t>
  </si>
  <si>
    <r>
      <rPr>
        <b/>
        <sz val="10"/>
        <color theme="1"/>
        <rFont val="宋体"/>
        <charset val="134"/>
      </rPr>
      <t xml:space="preserve">AVTRONSYS CRV-P8N </t>
    </r>
    <r>
      <rPr>
        <sz val="10"/>
        <color theme="1"/>
        <rFont val="宋体"/>
        <charset val="134"/>
      </rPr>
      <t xml:space="preserve">                
8路电源继电器,单路功率最大4000W(序列号：8G201408010042；8G201408010043；8G201408010044；8G201408010045)</t>
    </r>
  </si>
  <si>
    <t>触摸控制屏</t>
  </si>
  <si>
    <r>
      <rPr>
        <b/>
        <sz val="10"/>
        <color theme="1"/>
        <rFont val="宋体"/>
        <charset val="134"/>
      </rPr>
      <t>苹果iPad</t>
    </r>
    <r>
      <rPr>
        <sz val="10"/>
        <color theme="1"/>
        <rFont val="宋体"/>
        <charset val="134"/>
      </rPr>
      <t>（序列号：DLXMDADHUFK14）</t>
    </r>
  </si>
  <si>
    <t>中控系统</t>
  </si>
  <si>
    <t>管理平台</t>
  </si>
  <si>
    <t>2020-01-0037</t>
  </si>
  <si>
    <t>无线路由器</t>
  </si>
  <si>
    <t>TP-LINK
54M无线路由器，三天线</t>
  </si>
  <si>
    <t>2交换机</t>
  </si>
  <si>
    <t>24口全千兆交换机</t>
  </si>
  <si>
    <t>扩声讲解设备</t>
  </si>
  <si>
    <t>2020-01-0038</t>
  </si>
  <si>
    <t>音响</t>
  </si>
  <si>
    <t>拆除时已损坏</t>
  </si>
  <si>
    <t>核心技术</t>
  </si>
  <si>
    <t>2020-01-0039</t>
  </si>
  <si>
    <t>触摸屏</t>
  </si>
  <si>
    <t>65寸电视红外触摸屏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</si>
</sst>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_);[Red]\(\¥#,##0.00\)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.5"/>
      <color theme="1"/>
      <name val="宋体"/>
      <charset val="134"/>
    </font>
    <font>
      <sz val="9"/>
      <color theme="1"/>
      <name val="宋体"/>
      <charset val="134"/>
    </font>
    <font>
      <sz val="10.5"/>
      <color theme="1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0.5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0" fontId="23" fillId="0" borderId="0" applyBorder="0"/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5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/>
    <xf numFmtId="0" fontId="31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3" fillId="0" borderId="0"/>
    <xf numFmtId="0" fontId="35" fillId="0" borderId="8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6" fillId="31" borderId="10" applyNumberFormat="0" applyAlignment="0" applyProtection="0">
      <alignment vertical="center"/>
    </xf>
    <xf numFmtId="0" fontId="38" fillId="31" borderId="6" applyNumberFormat="0" applyAlignment="0" applyProtection="0">
      <alignment vertical="center"/>
    </xf>
    <xf numFmtId="0" fontId="23" fillId="0" borderId="0"/>
    <xf numFmtId="0" fontId="24" fillId="8" borderId="5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28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Protection="0">
      <alignment wrapText="1"/>
    </xf>
    <xf numFmtId="0" fontId="14" fillId="0" borderId="0">
      <alignment vertical="center"/>
    </xf>
    <xf numFmtId="0" fontId="23" fillId="0" borderId="0" applyBorder="0"/>
    <xf numFmtId="0" fontId="14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top"/>
    </xf>
    <xf numFmtId="43" fontId="0" fillId="0" borderId="0" xfId="1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3" fontId="0" fillId="0" borderId="4" xfId="10" applyFont="1" applyFill="1" applyBorder="1" applyAlignment="1">
      <alignment horizontal="center" vertical="center"/>
    </xf>
    <xf numFmtId="0" fontId="2" fillId="0" borderId="4" xfId="58" applyFont="1" applyFill="1" applyBorder="1" applyAlignment="1">
      <alignment horizontal="center" vertical="center" wrapText="1"/>
    </xf>
    <xf numFmtId="0" fontId="3" fillId="0" borderId="4" xfId="56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4" xfId="57" applyFont="1" applyFill="1" applyBorder="1" applyAlignment="1">
      <alignment horizontal="center" vertical="center" wrapText="1"/>
    </xf>
    <xf numFmtId="0" fontId="4" fillId="0" borderId="4" xfId="57" applyFont="1" applyFill="1" applyBorder="1" applyAlignment="1">
      <alignment horizontal="center" vertical="center"/>
    </xf>
    <xf numFmtId="0" fontId="4" fillId="0" borderId="4" xfId="55" applyNumberFormat="1" applyFont="1" applyFill="1" applyBorder="1" applyAlignment="1" applyProtection="1">
      <alignment horizontal="center" vertical="center" wrapText="1"/>
      <protection locked="0"/>
    </xf>
    <xf numFmtId="43" fontId="4" fillId="0" borderId="4" xfId="10" applyFont="1" applyFill="1" applyBorder="1" applyAlignment="1" applyProtection="1">
      <alignment horizontal="center" vertical="center" wrapText="1"/>
      <protection locked="0"/>
    </xf>
    <xf numFmtId="0" fontId="5" fillId="0" borderId="4" xfId="57" applyFont="1" applyFill="1" applyBorder="1" applyAlignment="1">
      <alignment horizontal="center" vertical="center" wrapText="1"/>
    </xf>
    <xf numFmtId="0" fontId="5" fillId="0" borderId="4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43" fontId="5" fillId="0" borderId="4" xfId="10" applyFont="1" applyFill="1" applyBorder="1" applyAlignment="1" applyProtection="1">
      <alignment horizontal="center" vertical="center" wrapText="1"/>
      <protection locked="0"/>
    </xf>
    <xf numFmtId="0" fontId="6" fillId="0" borderId="4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4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ill="1" applyAlignment="1">
      <alignment horizontal="center" vertical="center"/>
    </xf>
    <xf numFmtId="43" fontId="1" fillId="0" borderId="0" xfId="1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3" fontId="0" fillId="0" borderId="0" xfId="10" applyFont="1" applyFill="1" applyAlignment="1">
      <alignment vertical="center"/>
    </xf>
    <xf numFmtId="0" fontId="0" fillId="0" borderId="4" xfId="0" applyFill="1" applyBorder="1" applyAlignment="1">
      <alignment vertical="center"/>
    </xf>
    <xf numFmtId="43" fontId="0" fillId="0" borderId="4" xfId="10" applyFont="1" applyFill="1" applyBorder="1" applyAlignment="1">
      <alignment vertical="center"/>
    </xf>
    <xf numFmtId="0" fontId="6" fillId="0" borderId="4" xfId="56" applyFont="1" applyFill="1" applyBorder="1" applyAlignment="1">
      <alignment horizontal="right" vertical="center" wrapText="1"/>
    </xf>
    <xf numFmtId="0" fontId="6" fillId="0" borderId="4" xfId="56" applyFont="1" applyFill="1" applyBorder="1" applyAlignment="1">
      <alignment horizontal="left" vertical="center" wrapText="1"/>
    </xf>
    <xf numFmtId="0" fontId="7" fillId="0" borderId="4" xfId="56" applyFont="1" applyFill="1" applyBorder="1" applyAlignment="1">
      <alignment horizontal="center" vertical="center" wrapText="1"/>
    </xf>
    <xf numFmtId="0" fontId="4" fillId="0" borderId="4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23" applyNumberFormat="1" applyFont="1" applyFill="1" applyBorder="1" applyAlignment="1" applyProtection="1">
      <alignment horizontal="center" vertical="center" wrapText="1"/>
      <protection locked="0"/>
    </xf>
    <xf numFmtId="176" fontId="0" fillId="0" borderId="0" xfId="0" applyNumberForma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0" applyFont="1" applyAlignment="1">
      <alignment vertical="center"/>
    </xf>
    <xf numFmtId="43" fontId="0" fillId="0" borderId="0" xfId="10" applyFont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43" fontId="8" fillId="0" borderId="4" xfId="10" applyFont="1" applyFill="1" applyBorder="1" applyAlignment="1">
      <alignment horizontal="center" vertical="center" wrapText="1"/>
    </xf>
    <xf numFmtId="0" fontId="9" fillId="0" borderId="4" xfId="55" applyNumberFormat="1" applyFont="1" applyFill="1" applyBorder="1" applyAlignment="1" applyProtection="1">
      <alignment horizontal="center" vertical="center" wrapText="1"/>
      <protection locked="0"/>
    </xf>
    <xf numFmtId="43" fontId="9" fillId="0" borderId="4" xfId="10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43" fontId="2" fillId="0" borderId="4" xfId="1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55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6" applyFont="1" applyFill="1" applyBorder="1" applyAlignment="1">
      <alignment horizontal="left" vertical="center" wrapText="1"/>
    </xf>
    <xf numFmtId="0" fontId="6" fillId="0" borderId="2" xfId="56" applyFont="1" applyFill="1" applyBorder="1" applyAlignment="1">
      <alignment horizontal="left" vertical="center" wrapText="1"/>
    </xf>
    <xf numFmtId="0" fontId="6" fillId="0" borderId="3" xfId="56" applyFont="1" applyFill="1" applyBorder="1" applyAlignment="1">
      <alignment horizontal="left" vertical="center" wrapText="1"/>
    </xf>
    <xf numFmtId="0" fontId="4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5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7" fillId="0" borderId="4" xfId="37" applyFont="1" applyFill="1" applyBorder="1" applyAlignment="1">
      <alignment horizontal="center" vertical="center"/>
    </xf>
    <xf numFmtId="0" fontId="7" fillId="2" borderId="4" xfId="37" applyFont="1" applyFill="1" applyBorder="1" applyAlignment="1">
      <alignment horizontal="center" vertical="center"/>
    </xf>
    <xf numFmtId="0" fontId="4" fillId="2" borderId="4" xfId="55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6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14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10" applyFont="1" applyFill="1" applyBorder="1" applyAlignment="1" applyProtection="1">
      <alignment horizontal="center" vertical="center" wrapText="1"/>
      <protection locked="0"/>
    </xf>
    <xf numFmtId="43" fontId="1" fillId="0" borderId="0" xfId="10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Font="1" applyBorder="1" applyAlignment="1">
      <alignment vertical="center"/>
    </xf>
    <xf numFmtId="43" fontId="0" fillId="0" borderId="4" xfId="10" applyFont="1" applyBorder="1" applyAlignment="1">
      <alignment vertical="center"/>
    </xf>
    <xf numFmtId="43" fontId="0" fillId="0" borderId="4" xfId="1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3" fillId="0" borderId="4" xfId="56" applyFont="1" applyFill="1" applyBorder="1" applyAlignment="1">
      <alignment horizontal="right" vertical="center" wrapText="1"/>
    </xf>
    <xf numFmtId="0" fontId="13" fillId="0" borderId="4" xfId="56" applyFont="1" applyFill="1" applyBorder="1" applyAlignment="1">
      <alignment horizontal="left" vertical="center" wrapText="1"/>
    </xf>
    <xf numFmtId="0" fontId="13" fillId="0" borderId="4" xfId="56" applyFont="1" applyFill="1" applyBorder="1" applyAlignment="1">
      <alignment horizontal="center" vertical="center" wrapText="1"/>
    </xf>
    <xf numFmtId="0" fontId="14" fillId="0" borderId="4" xfId="37" applyFont="1" applyFill="1" applyBorder="1" applyAlignment="1">
      <alignment horizontal="center" vertical="center"/>
    </xf>
    <xf numFmtId="0" fontId="14" fillId="0" borderId="4" xfId="37" applyFont="1" applyFill="1" applyBorder="1" applyAlignment="1">
      <alignment vertical="center"/>
    </xf>
    <xf numFmtId="0" fontId="13" fillId="0" borderId="1" xfId="56" applyFont="1" applyFill="1" applyBorder="1" applyAlignment="1">
      <alignment horizontal="left" vertical="center" wrapText="1"/>
    </xf>
    <xf numFmtId="0" fontId="13" fillId="0" borderId="2" xfId="56" applyFont="1" applyFill="1" applyBorder="1" applyAlignment="1">
      <alignment horizontal="left" vertical="center" wrapText="1"/>
    </xf>
    <xf numFmtId="0" fontId="13" fillId="0" borderId="3" xfId="56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4" applyNumberFormat="1" applyFont="1" applyFill="1" applyBorder="1" applyAlignment="1" applyProtection="1">
      <alignment horizontal="center" vertical="center" wrapText="1"/>
      <protection locked="0"/>
    </xf>
    <xf numFmtId="43" fontId="15" fillId="0" borderId="0" xfId="1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vertical="top"/>
    </xf>
    <xf numFmtId="43" fontId="0" fillId="0" borderId="0" xfId="10" applyFont="1">
      <alignment vertical="center"/>
    </xf>
    <xf numFmtId="0" fontId="0" fillId="0" borderId="4" xfId="0" applyBorder="1">
      <alignment vertical="center"/>
    </xf>
    <xf numFmtId="0" fontId="0" fillId="0" borderId="4" xfId="0" applyFont="1" applyBorder="1" applyAlignment="1">
      <alignment vertical="top"/>
    </xf>
    <xf numFmtId="43" fontId="0" fillId="0" borderId="4" xfId="10" applyFont="1" applyBorder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7" fillId="0" borderId="4" xfId="56" applyFont="1" applyFill="1" applyBorder="1" applyAlignment="1">
      <alignment horizontal="center" vertical="center" wrapText="1"/>
    </xf>
    <xf numFmtId="0" fontId="9" fillId="0" borderId="4" xfId="55" applyNumberFormat="1" applyFont="1" applyFill="1" applyBorder="1" applyAlignment="1" applyProtection="1">
      <alignment horizontal="center" vertical="top" wrapText="1"/>
      <protection locked="0"/>
    </xf>
    <xf numFmtId="0" fontId="17" fillId="0" borderId="4" xfId="56" applyFont="1" applyFill="1" applyBorder="1" applyAlignment="1">
      <alignment horizontal="center" vertical="center"/>
    </xf>
    <xf numFmtId="0" fontId="14" fillId="0" borderId="4" xfId="37" applyFont="1" applyFill="1" applyBorder="1" applyAlignment="1">
      <alignment vertical="center" wrapText="1"/>
    </xf>
    <xf numFmtId="43" fontId="1" fillId="0" borderId="0" xfId="10" applyFont="1">
      <alignment vertical="center"/>
    </xf>
    <xf numFmtId="43" fontId="15" fillId="0" borderId="0" xfId="10" applyFont="1" applyFill="1">
      <alignment vertical="center"/>
    </xf>
    <xf numFmtId="176" fontId="0" fillId="0" borderId="0" xfId="0" applyNumberFormat="1" applyFill="1">
      <alignment vertical="center"/>
    </xf>
    <xf numFmtId="0" fontId="16" fillId="0" borderId="0" xfId="0" applyFont="1">
      <alignment vertical="center"/>
    </xf>
    <xf numFmtId="0" fontId="0" fillId="0" borderId="4" xfId="0" applyFill="1" applyBorder="1">
      <alignment vertical="center"/>
    </xf>
    <xf numFmtId="0" fontId="18" fillId="0" borderId="4" xfId="0" applyFont="1" applyFill="1" applyBorder="1" applyAlignment="1">
      <alignment horizontal="center" vertical="top"/>
    </xf>
    <xf numFmtId="43" fontId="0" fillId="0" borderId="4" xfId="10" applyFont="1" applyFill="1" applyBorder="1">
      <alignment vertical="center"/>
    </xf>
    <xf numFmtId="0" fontId="19" fillId="0" borderId="4" xfId="56" applyFont="1" applyFill="1" applyBorder="1" applyAlignment="1">
      <alignment horizontal="left" vertical="center" wrapText="1"/>
    </xf>
    <xf numFmtId="0" fontId="2" fillId="0" borderId="4" xfId="56" applyFont="1" applyFill="1" applyBorder="1" applyAlignment="1">
      <alignment horizontal="left" vertical="center" wrapText="1"/>
    </xf>
    <xf numFmtId="43" fontId="9" fillId="0" borderId="3" xfId="10" applyFont="1" applyFill="1" applyBorder="1" applyAlignment="1" applyProtection="1">
      <alignment horizontal="center" vertical="center" wrapText="1"/>
      <protection locked="0"/>
    </xf>
    <xf numFmtId="43" fontId="2" fillId="0" borderId="3" xfId="1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3" fontId="0" fillId="0" borderId="0" xfId="10" applyFont="1" applyFill="1">
      <alignment vertical="center"/>
    </xf>
  </cellXfs>
  <cellStyles count="59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_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_Sheet1_10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_Sheet1_9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_ 核心技术区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Sheet1_1" xfId="56"/>
    <cellStyle name="常规_Sheet1_5" xfId="57"/>
    <cellStyle name="常规_总价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1914525</xdr:colOff>
      <xdr:row>5</xdr:row>
      <xdr:rowOff>0</xdr:rowOff>
    </xdr:from>
    <xdr:to>
      <xdr:col>2</xdr:col>
      <xdr:colOff>1914525</xdr:colOff>
      <xdr:row>5</xdr:row>
      <xdr:rowOff>57150</xdr:rowOff>
    </xdr:to>
    <xdr:pic>
      <xdr:nvPicPr>
        <xdr:cNvPr id="2" name="图片 1" descr="c:\users\ADMINI~1\appdata\roaming\360se6\USERDA~1\Temp\RBEQYF~1.JP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09975" y="1679575"/>
          <a:ext cx="0" cy="5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23"/>
  <sheetViews>
    <sheetView tabSelected="1" workbookViewId="0">
      <selection activeCell="C40" sqref="C40"/>
    </sheetView>
  </sheetViews>
  <sheetFormatPr defaultColWidth="9" defaultRowHeight="13.5"/>
  <cols>
    <col min="1" max="1" width="7.125" customWidth="1"/>
    <col min="2" max="2" width="13.625" customWidth="1"/>
    <col min="3" max="3" width="71.75" style="100" customWidth="1"/>
    <col min="4" max="5" width="6" customWidth="1"/>
    <col min="6" max="6" width="11.25" style="101" customWidth="1"/>
    <col min="7" max="8" width="13.875" style="101" customWidth="1"/>
    <col min="9" max="9" width="3.5" customWidth="1"/>
    <col min="10" max="10" width="17.375" style="101" customWidth="1"/>
    <col min="11" max="11" width="11" customWidth="1"/>
    <col min="12" max="12" width="15.125" customWidth="1"/>
    <col min="13" max="13" width="8.5" customWidth="1"/>
  </cols>
  <sheetData>
    <row r="1" ht="14.25" spans="1:1">
      <c r="A1" s="114" t="s">
        <v>0</v>
      </c>
    </row>
    <row r="2" customFormat="1" ht="14.25" spans="1:10">
      <c r="A2" s="114"/>
      <c r="C2" s="100"/>
      <c r="F2" s="101"/>
      <c r="G2" s="101"/>
      <c r="H2" s="101"/>
      <c r="J2" s="101"/>
    </row>
    <row r="3" s="99" customFormat="1" ht="18.75" customHeight="1" spans="1:10">
      <c r="A3" s="4" t="s">
        <v>1</v>
      </c>
      <c r="B3" s="5"/>
      <c r="C3" s="5"/>
      <c r="D3" s="5"/>
      <c r="E3" s="5"/>
      <c r="F3" s="5"/>
      <c r="G3" s="5"/>
      <c r="H3" s="6"/>
      <c r="J3" s="125"/>
    </row>
    <row r="4" s="99" customFormat="1" ht="18.75" spans="1:12">
      <c r="A4" s="115"/>
      <c r="B4" s="115"/>
      <c r="C4" s="116"/>
      <c r="D4" s="115" t="s">
        <v>2</v>
      </c>
      <c r="E4" s="115" t="s">
        <v>3</v>
      </c>
      <c r="F4" s="117" t="s">
        <v>4</v>
      </c>
      <c r="G4" s="117" t="s">
        <v>5</v>
      </c>
      <c r="H4" s="8" t="s">
        <v>6</v>
      </c>
      <c r="L4" s="125"/>
    </row>
    <row r="5" s="99" customFormat="1" ht="14.25" spans="1:10">
      <c r="A5" s="88" t="s">
        <v>7</v>
      </c>
      <c r="B5" s="118" t="s">
        <v>8</v>
      </c>
      <c r="C5" s="118"/>
      <c r="D5" s="118"/>
      <c r="E5" s="118"/>
      <c r="F5" s="118"/>
      <c r="G5" s="118"/>
      <c r="H5" s="119" t="s">
        <v>9</v>
      </c>
      <c r="J5" s="125"/>
    </row>
    <row r="6" s="99" customFormat="1" ht="39" customHeight="1" spans="1:10">
      <c r="A6" s="107">
        <v>1</v>
      </c>
      <c r="B6" s="46" t="s">
        <v>10</v>
      </c>
      <c r="C6" s="108" t="s">
        <v>11</v>
      </c>
      <c r="D6" s="46">
        <v>2</v>
      </c>
      <c r="E6" s="46" t="s">
        <v>12</v>
      </c>
      <c r="F6" s="47">
        <v>46000</v>
      </c>
      <c r="G6" s="47">
        <f>F6*D6</f>
        <v>92000</v>
      </c>
      <c r="H6" s="47"/>
      <c r="J6" s="125"/>
    </row>
    <row r="7" s="99" customFormat="1" ht="24" spans="1:10">
      <c r="A7" s="109">
        <v>2</v>
      </c>
      <c r="B7" s="46" t="s">
        <v>13</v>
      </c>
      <c r="C7" s="108" t="s">
        <v>14</v>
      </c>
      <c r="D7" s="46">
        <v>2</v>
      </c>
      <c r="E7" s="46" t="s">
        <v>12</v>
      </c>
      <c r="F7" s="120">
        <v>22000</v>
      </c>
      <c r="G7" s="47">
        <f>F7*D7</f>
        <v>44000</v>
      </c>
      <c r="H7" s="47"/>
      <c r="J7" s="125"/>
    </row>
    <row r="8" s="99" customFormat="1" spans="1:10">
      <c r="A8" s="109">
        <v>3</v>
      </c>
      <c r="B8" s="46" t="s">
        <v>15</v>
      </c>
      <c r="C8" s="108" t="s">
        <v>16</v>
      </c>
      <c r="D8" s="46">
        <v>1</v>
      </c>
      <c r="E8" s="46" t="s">
        <v>12</v>
      </c>
      <c r="F8" s="120">
        <v>7000</v>
      </c>
      <c r="G8" s="47">
        <f>F8*D8</f>
        <v>7000</v>
      </c>
      <c r="H8" s="47"/>
      <c r="J8" s="125"/>
    </row>
    <row r="9" s="99" customFormat="1" spans="1:12">
      <c r="A9" s="109"/>
      <c r="B9" s="49" t="s">
        <v>17</v>
      </c>
      <c r="C9" s="50"/>
      <c r="D9" s="50"/>
      <c r="E9" s="50"/>
      <c r="F9" s="121"/>
      <c r="G9" s="51">
        <f>SUM(G6:G8)</f>
        <v>143000</v>
      </c>
      <c r="H9" s="51"/>
      <c r="J9" s="125"/>
      <c r="L9" s="113"/>
    </row>
    <row r="10" s="99" customFormat="1" spans="1:12">
      <c r="A10" s="88" t="s">
        <v>18</v>
      </c>
      <c r="B10" s="91" t="s">
        <v>19</v>
      </c>
      <c r="C10" s="92"/>
      <c r="D10" s="92"/>
      <c r="E10" s="92"/>
      <c r="F10" s="92"/>
      <c r="G10" s="93"/>
      <c r="H10" s="87" t="s">
        <v>20</v>
      </c>
      <c r="J10" s="125"/>
      <c r="L10" s="113"/>
    </row>
    <row r="11" s="99" customFormat="1" spans="1:10">
      <c r="A11" s="109">
        <v>1</v>
      </c>
      <c r="B11" s="46" t="s">
        <v>15</v>
      </c>
      <c r="C11" s="108" t="s">
        <v>16</v>
      </c>
      <c r="D11" s="46">
        <v>1</v>
      </c>
      <c r="E11" s="46" t="s">
        <v>12</v>
      </c>
      <c r="F11" s="120">
        <v>7000</v>
      </c>
      <c r="G11" s="47">
        <f>F11*D11</f>
        <v>7000</v>
      </c>
      <c r="H11" s="47"/>
      <c r="J11" s="125"/>
    </row>
    <row r="12" s="99" customFormat="1" ht="16.5" customHeight="1" spans="1:10">
      <c r="A12" s="109"/>
      <c r="B12" s="46"/>
      <c r="C12" s="49" t="s">
        <v>17</v>
      </c>
      <c r="D12" s="50"/>
      <c r="E12" s="50"/>
      <c r="F12" s="50"/>
      <c r="G12" s="51">
        <f>SUM(G11:G11)</f>
        <v>7000</v>
      </c>
      <c r="H12" s="51"/>
      <c r="J12" s="125"/>
    </row>
    <row r="13" s="99" customFormat="1" spans="1:10">
      <c r="A13" s="88" t="s">
        <v>18</v>
      </c>
      <c r="B13" s="91" t="s">
        <v>21</v>
      </c>
      <c r="C13" s="92"/>
      <c r="D13" s="92"/>
      <c r="E13" s="92"/>
      <c r="F13" s="92"/>
      <c r="G13" s="93"/>
      <c r="H13" s="87" t="s">
        <v>22</v>
      </c>
      <c r="J13" s="125"/>
    </row>
    <row r="14" s="99" customFormat="1" ht="36" spans="1:10">
      <c r="A14" s="109">
        <v>1</v>
      </c>
      <c r="B14" s="46" t="s">
        <v>10</v>
      </c>
      <c r="C14" s="108" t="s">
        <v>23</v>
      </c>
      <c r="D14" s="46">
        <v>1</v>
      </c>
      <c r="E14" s="46" t="s">
        <v>12</v>
      </c>
      <c r="F14" s="120">
        <v>46000</v>
      </c>
      <c r="G14" s="47">
        <f>F14*D14</f>
        <v>46000</v>
      </c>
      <c r="H14" s="47"/>
      <c r="J14" s="125"/>
    </row>
    <row r="15" s="99" customFormat="1" spans="1:10">
      <c r="A15" s="109">
        <v>2</v>
      </c>
      <c r="B15" s="46" t="s">
        <v>15</v>
      </c>
      <c r="C15" s="108" t="s">
        <v>16</v>
      </c>
      <c r="D15" s="46">
        <v>1</v>
      </c>
      <c r="E15" s="46" t="s">
        <v>12</v>
      </c>
      <c r="F15" s="120">
        <v>7000</v>
      </c>
      <c r="G15" s="47">
        <f>F15*D15</f>
        <v>7000</v>
      </c>
      <c r="H15" s="47"/>
      <c r="J15" s="125"/>
    </row>
    <row r="16" s="99" customFormat="1" spans="1:10">
      <c r="A16" s="109"/>
      <c r="B16" s="122" t="s">
        <v>17</v>
      </c>
      <c r="C16" s="123"/>
      <c r="D16" s="123"/>
      <c r="E16" s="124"/>
      <c r="F16" s="121"/>
      <c r="G16" s="51">
        <f>SUM(G14:G15)</f>
        <v>53000</v>
      </c>
      <c r="H16" s="51"/>
      <c r="J16" s="125"/>
    </row>
    <row r="17" s="99" customFormat="1" spans="1:10">
      <c r="A17" s="88" t="s">
        <v>18</v>
      </c>
      <c r="B17" s="91" t="s">
        <v>24</v>
      </c>
      <c r="C17" s="92"/>
      <c r="D17" s="92"/>
      <c r="E17" s="92"/>
      <c r="F17" s="92"/>
      <c r="G17" s="93"/>
      <c r="H17" s="87" t="s">
        <v>25</v>
      </c>
      <c r="J17" s="125"/>
    </row>
    <row r="18" s="99" customFormat="1" spans="1:12">
      <c r="A18" s="109">
        <v>1</v>
      </c>
      <c r="B18" s="46" t="s">
        <v>26</v>
      </c>
      <c r="C18" s="108" t="s">
        <v>27</v>
      </c>
      <c r="D18" s="46">
        <v>1</v>
      </c>
      <c r="E18" s="46" t="s">
        <v>28</v>
      </c>
      <c r="F18" s="120">
        <v>7500</v>
      </c>
      <c r="G18" s="47">
        <f>F18*D18</f>
        <v>7500</v>
      </c>
      <c r="H18" s="47"/>
      <c r="J18" s="125"/>
      <c r="L18" s="113"/>
    </row>
    <row r="19" s="99" customFormat="1" spans="1:10">
      <c r="A19" s="109"/>
      <c r="B19" s="46"/>
      <c r="C19" s="49" t="s">
        <v>17</v>
      </c>
      <c r="D19" s="50"/>
      <c r="E19" s="50"/>
      <c r="F19" s="50"/>
      <c r="G19" s="51">
        <f>SUM(G18:G18)</f>
        <v>7500</v>
      </c>
      <c r="H19" s="51"/>
      <c r="J19" s="125"/>
    </row>
    <row r="20" s="99" customFormat="1" spans="1:10">
      <c r="A20" s="91" t="s">
        <v>29</v>
      </c>
      <c r="B20" s="92"/>
      <c r="C20" s="92"/>
      <c r="D20" s="92"/>
      <c r="E20" s="92"/>
      <c r="F20" s="92"/>
      <c r="G20" s="93"/>
      <c r="H20" s="87" t="s">
        <v>30</v>
      </c>
      <c r="J20" s="125"/>
    </row>
    <row r="21" s="99" customFormat="1" spans="1:10">
      <c r="A21" s="109">
        <v>1</v>
      </c>
      <c r="B21" s="46" t="s">
        <v>31</v>
      </c>
      <c r="C21" s="108" t="s">
        <v>32</v>
      </c>
      <c r="D21" s="95">
        <v>2</v>
      </c>
      <c r="E21" s="96" t="s">
        <v>33</v>
      </c>
      <c r="F21" s="120">
        <v>950</v>
      </c>
      <c r="G21" s="47">
        <f>F21*D21</f>
        <v>1900</v>
      </c>
      <c r="H21" s="47"/>
      <c r="J21" s="125"/>
    </row>
    <row r="22" s="99" customFormat="1" spans="1:10">
      <c r="A22" s="109">
        <v>2</v>
      </c>
      <c r="B22" s="46" t="s">
        <v>31</v>
      </c>
      <c r="C22" s="108" t="s">
        <v>32</v>
      </c>
      <c r="D22" s="95">
        <v>4</v>
      </c>
      <c r="E22" s="96" t="s">
        <v>33</v>
      </c>
      <c r="F22" s="120">
        <v>950</v>
      </c>
      <c r="G22" s="47">
        <f>F22*D22</f>
        <v>3800</v>
      </c>
      <c r="H22" s="47"/>
      <c r="J22" s="125"/>
    </row>
    <row r="23" spans="1:8">
      <c r="A23" s="109"/>
      <c r="B23" s="122" t="s">
        <v>17</v>
      </c>
      <c r="C23" s="123"/>
      <c r="D23" s="123"/>
      <c r="E23" s="124"/>
      <c r="F23" s="121"/>
      <c r="G23" s="51">
        <f>SUM(G21:G22)</f>
        <v>5700</v>
      </c>
      <c r="H23" s="51"/>
    </row>
  </sheetData>
  <autoFilter ref="H3:H23">
    <extLst/>
  </autoFilter>
  <mergeCells count="11">
    <mergeCell ref="A3:H3"/>
    <mergeCell ref="B5:G5"/>
    <mergeCell ref="B9:E9"/>
    <mergeCell ref="B10:G10"/>
    <mergeCell ref="C12:F12"/>
    <mergeCell ref="B13:G13"/>
    <mergeCell ref="B16:E16"/>
    <mergeCell ref="B17:G17"/>
    <mergeCell ref="C19:F19"/>
    <mergeCell ref="A20:G20"/>
    <mergeCell ref="B23:E23"/>
  </mergeCells>
  <printOptions horizontalCentered="1"/>
  <pageMargins left="0.708333333333333" right="0.708333333333333" top="0.747916666666667" bottom="0.747916666666667" header="0.314583333333333" footer="0.314583333333333"/>
  <pageSetup paperSize="9" scale="93" orientation="landscape" horizontalDpi="600"/>
  <headerFooter/>
  <rowBreaks count="1" manualBreakCount="1">
    <brk id="1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21"/>
  <sheetViews>
    <sheetView workbookViewId="0">
      <selection activeCell="C46" sqref="C46"/>
    </sheetView>
  </sheetViews>
  <sheetFormatPr defaultColWidth="9" defaultRowHeight="13.5"/>
  <cols>
    <col min="1" max="1" width="7.125" customWidth="1"/>
    <col min="2" max="2" width="10.875" customWidth="1"/>
    <col min="3" max="3" width="75.125" style="100" customWidth="1"/>
    <col min="4" max="4" width="4" customWidth="1"/>
    <col min="5" max="5" width="4.75" customWidth="1"/>
    <col min="6" max="6" width="12.25" style="101" customWidth="1"/>
    <col min="7" max="7" width="13.875" style="101" customWidth="1"/>
    <col min="8" max="8" width="13.875" style="42" customWidth="1"/>
    <col min="9" max="9" width="7.5" style="101" customWidth="1"/>
    <col min="10" max="10" width="36.125" style="101" customWidth="1"/>
    <col min="11" max="11" width="17.375" style="101" customWidth="1"/>
    <col min="12" max="13" width="13" customWidth="1"/>
    <col min="14" max="14" width="6.5" customWidth="1"/>
  </cols>
  <sheetData>
    <row r="1" s="98" customFormat="1" ht="18.75" customHeight="1" spans="1:11">
      <c r="A1" s="4" t="s">
        <v>1</v>
      </c>
      <c r="B1" s="5"/>
      <c r="C1" s="5"/>
      <c r="D1" s="5"/>
      <c r="E1" s="5"/>
      <c r="F1" s="5"/>
      <c r="G1" s="5"/>
      <c r="H1" s="6"/>
      <c r="I1" s="111"/>
      <c r="J1" s="111"/>
      <c r="K1" s="111"/>
    </row>
    <row r="2" spans="1:8">
      <c r="A2" s="102"/>
      <c r="B2" s="102"/>
      <c r="C2" s="103"/>
      <c r="D2" s="102" t="s">
        <v>2</v>
      </c>
      <c r="E2" s="102" t="s">
        <v>3</v>
      </c>
      <c r="F2" s="104" t="s">
        <v>4</v>
      </c>
      <c r="G2" s="104" t="s">
        <v>5</v>
      </c>
      <c r="H2" s="83" t="s">
        <v>6</v>
      </c>
    </row>
    <row r="3" ht="14.25" spans="1:8">
      <c r="A3" s="105" t="s">
        <v>34</v>
      </c>
      <c r="B3" s="105"/>
      <c r="C3" s="105"/>
      <c r="D3" s="105"/>
      <c r="E3" s="105"/>
      <c r="F3" s="105"/>
      <c r="G3" s="105"/>
      <c r="H3" s="106" t="s">
        <v>35</v>
      </c>
    </row>
    <row r="4" s="99" customFormat="1" ht="36" spans="1:11">
      <c r="A4" s="107">
        <v>1</v>
      </c>
      <c r="B4" s="46" t="s">
        <v>10</v>
      </c>
      <c r="C4" s="108" t="s">
        <v>36</v>
      </c>
      <c r="D4" s="46">
        <v>3</v>
      </c>
      <c r="E4" s="46" t="s">
        <v>12</v>
      </c>
      <c r="F4" s="47">
        <v>95000</v>
      </c>
      <c r="G4" s="47">
        <f>F4*D4</f>
        <v>285000</v>
      </c>
      <c r="H4" s="47"/>
      <c r="I4" s="112"/>
      <c r="J4" s="112"/>
      <c r="K4" s="112"/>
    </row>
    <row r="5" s="99" customFormat="1" spans="1:11">
      <c r="A5" s="109">
        <v>2</v>
      </c>
      <c r="B5" s="46" t="s">
        <v>15</v>
      </c>
      <c r="C5" s="108" t="s">
        <v>16</v>
      </c>
      <c r="D5" s="46">
        <v>1</v>
      </c>
      <c r="E5" s="46" t="s">
        <v>12</v>
      </c>
      <c r="F5" s="47">
        <v>7000</v>
      </c>
      <c r="G5" s="47">
        <f>F5*D5</f>
        <v>7000</v>
      </c>
      <c r="H5" s="47"/>
      <c r="I5" s="112"/>
      <c r="J5" s="112"/>
      <c r="K5" s="112"/>
    </row>
    <row r="6" s="99" customFormat="1" spans="1:13">
      <c r="A6" s="110"/>
      <c r="B6" s="88" t="s">
        <v>17</v>
      </c>
      <c r="C6" s="88"/>
      <c r="D6" s="88"/>
      <c r="E6" s="88"/>
      <c r="F6" s="51"/>
      <c r="G6" s="51">
        <f>SUM(G4:G5)</f>
        <v>292000</v>
      </c>
      <c r="H6" s="47"/>
      <c r="I6" s="112"/>
      <c r="J6" s="112"/>
      <c r="K6" s="112"/>
      <c r="M6" s="113"/>
    </row>
    <row r="7" s="99" customFormat="1" spans="1:11">
      <c r="A7" s="86" t="s">
        <v>37</v>
      </c>
      <c r="B7" s="87" t="s">
        <v>38</v>
      </c>
      <c r="C7" s="87"/>
      <c r="D7" s="87"/>
      <c r="E7" s="87"/>
      <c r="F7" s="87"/>
      <c r="G7" s="87"/>
      <c r="H7" s="88" t="s">
        <v>39</v>
      </c>
      <c r="I7" s="112"/>
      <c r="J7" s="112"/>
      <c r="K7" s="112"/>
    </row>
    <row r="8" s="99" customFormat="1" ht="36" spans="1:13">
      <c r="A8" s="109">
        <v>1</v>
      </c>
      <c r="B8" s="46" t="s">
        <v>10</v>
      </c>
      <c r="C8" s="108" t="s">
        <v>40</v>
      </c>
      <c r="D8" s="46">
        <v>1</v>
      </c>
      <c r="E8" s="46" t="s">
        <v>12</v>
      </c>
      <c r="F8" s="47">
        <v>46000</v>
      </c>
      <c r="G8" s="47">
        <f>F8*D8</f>
        <v>46000</v>
      </c>
      <c r="H8" s="47"/>
      <c r="I8" s="112"/>
      <c r="J8" s="112"/>
      <c r="K8" s="112"/>
      <c r="M8" s="113"/>
    </row>
    <row r="9" s="99" customFormat="1" ht="24" spans="1:13">
      <c r="A9" s="109">
        <v>2</v>
      </c>
      <c r="B9" s="46" t="s">
        <v>13</v>
      </c>
      <c r="C9" s="108" t="s">
        <v>14</v>
      </c>
      <c r="D9" s="46">
        <v>1</v>
      </c>
      <c r="E9" s="46" t="s">
        <v>12</v>
      </c>
      <c r="F9" s="47">
        <v>22000</v>
      </c>
      <c r="G9" s="47">
        <f t="shared" ref="G9:G14" si="0">F9*D9</f>
        <v>22000</v>
      </c>
      <c r="H9" s="47"/>
      <c r="I9" s="112"/>
      <c r="J9" s="112"/>
      <c r="K9" s="112"/>
      <c r="M9" s="113"/>
    </row>
    <row r="10" s="99" customFormat="1" spans="1:11">
      <c r="A10" s="109">
        <v>3</v>
      </c>
      <c r="B10" s="46" t="s">
        <v>15</v>
      </c>
      <c r="C10" s="108" t="s">
        <v>16</v>
      </c>
      <c r="D10" s="46">
        <v>1</v>
      </c>
      <c r="E10" s="46" t="s">
        <v>12</v>
      </c>
      <c r="F10" s="47">
        <v>7000</v>
      </c>
      <c r="G10" s="47">
        <f t="shared" si="0"/>
        <v>7000</v>
      </c>
      <c r="H10" s="47"/>
      <c r="I10" s="112"/>
      <c r="J10" s="112"/>
      <c r="K10" s="112"/>
    </row>
    <row r="11" s="99" customFormat="1" spans="1:11">
      <c r="A11" s="110"/>
      <c r="B11" s="46"/>
      <c r="C11" s="49" t="s">
        <v>17</v>
      </c>
      <c r="D11" s="50"/>
      <c r="E11" s="50"/>
      <c r="F11" s="51"/>
      <c r="G11" s="51">
        <f>SUM(G8:G10)</f>
        <v>75000</v>
      </c>
      <c r="H11" s="51"/>
      <c r="I11" s="112"/>
      <c r="J11" s="112"/>
      <c r="K11" s="112"/>
    </row>
    <row r="12" s="99" customFormat="1" spans="1:11">
      <c r="A12" s="86" t="s">
        <v>37</v>
      </c>
      <c r="B12" s="87" t="s">
        <v>41</v>
      </c>
      <c r="C12" s="87"/>
      <c r="D12" s="87"/>
      <c r="E12" s="87"/>
      <c r="F12" s="87"/>
      <c r="G12" s="87"/>
      <c r="H12" s="88" t="s">
        <v>42</v>
      </c>
      <c r="I12" s="112"/>
      <c r="J12" s="112"/>
      <c r="K12" s="112"/>
    </row>
    <row r="13" s="99" customFormat="1" spans="1:11">
      <c r="A13" s="109">
        <v>1</v>
      </c>
      <c r="B13" s="46" t="s">
        <v>15</v>
      </c>
      <c r="C13" s="108" t="s">
        <v>16</v>
      </c>
      <c r="D13" s="46">
        <v>1</v>
      </c>
      <c r="E13" s="46" t="s">
        <v>12</v>
      </c>
      <c r="F13" s="47">
        <v>7000</v>
      </c>
      <c r="G13" s="47">
        <f t="shared" si="0"/>
        <v>7000</v>
      </c>
      <c r="H13" s="47"/>
      <c r="I13" s="112"/>
      <c r="J13" s="112"/>
      <c r="K13" s="112"/>
    </row>
    <row r="14" s="99" customFormat="1" spans="1:10">
      <c r="A14" s="109">
        <v>2</v>
      </c>
      <c r="B14" s="46" t="s">
        <v>43</v>
      </c>
      <c r="C14" s="108" t="s">
        <v>44</v>
      </c>
      <c r="D14" s="46">
        <v>1</v>
      </c>
      <c r="E14" s="46" t="s">
        <v>12</v>
      </c>
      <c r="F14" s="47">
        <v>3400</v>
      </c>
      <c r="G14" s="47">
        <f t="shared" si="0"/>
        <v>3400</v>
      </c>
      <c r="H14" s="47"/>
      <c r="I14" s="112"/>
      <c r="J14" s="112"/>
    </row>
    <row r="15" s="99" customFormat="1" spans="1:11">
      <c r="A15" s="110"/>
      <c r="B15" s="49" t="s">
        <v>17</v>
      </c>
      <c r="C15" s="49"/>
      <c r="D15" s="49"/>
      <c r="E15" s="49"/>
      <c r="F15" s="51"/>
      <c r="G15" s="51">
        <f>SUM(G13:G14)</f>
        <v>10400</v>
      </c>
      <c r="H15" s="47"/>
      <c r="I15" s="112"/>
      <c r="J15" s="112"/>
      <c r="K15" s="112"/>
    </row>
    <row r="16" s="99" customFormat="1" ht="18" customHeight="1" spans="1:11">
      <c r="A16" s="86" t="s">
        <v>37</v>
      </c>
      <c r="B16" s="87" t="s">
        <v>45</v>
      </c>
      <c r="C16" s="87"/>
      <c r="D16" s="87"/>
      <c r="E16" s="87"/>
      <c r="F16" s="87"/>
      <c r="G16" s="87"/>
      <c r="H16" s="88" t="s">
        <v>46</v>
      </c>
      <c r="I16" s="112"/>
      <c r="J16" s="112"/>
      <c r="K16" s="112"/>
    </row>
    <row r="17" spans="1:11">
      <c r="A17" s="109">
        <v>1</v>
      </c>
      <c r="B17" s="46" t="s">
        <v>15</v>
      </c>
      <c r="C17" s="108" t="s">
        <v>16</v>
      </c>
      <c r="D17" s="46">
        <v>1</v>
      </c>
      <c r="E17" s="46" t="s">
        <v>12</v>
      </c>
      <c r="F17" s="47">
        <v>7000</v>
      </c>
      <c r="G17" s="47">
        <f>F17*D17</f>
        <v>7000</v>
      </c>
      <c r="H17" s="47"/>
      <c r="I17" s="112"/>
      <c r="J17" s="112"/>
      <c r="K17" s="112"/>
    </row>
    <row r="18" spans="1:11">
      <c r="A18" s="110"/>
      <c r="B18" s="49" t="s">
        <v>17</v>
      </c>
      <c r="C18" s="49"/>
      <c r="D18" s="49"/>
      <c r="E18" s="49"/>
      <c r="F18" s="51"/>
      <c r="G18" s="51">
        <f>SUM(G17:G17)</f>
        <v>7000</v>
      </c>
      <c r="H18" s="51"/>
      <c r="I18" s="112"/>
      <c r="J18" s="112"/>
      <c r="K18" s="112"/>
    </row>
    <row r="19" spans="1:11">
      <c r="A19" s="86" t="s">
        <v>37</v>
      </c>
      <c r="B19" s="87" t="s">
        <v>47</v>
      </c>
      <c r="C19" s="87"/>
      <c r="D19" s="87"/>
      <c r="E19" s="87"/>
      <c r="F19" s="87"/>
      <c r="G19" s="87"/>
      <c r="H19" s="88" t="s">
        <v>48</v>
      </c>
      <c r="I19" s="112"/>
      <c r="J19" s="112"/>
      <c r="K19" s="112"/>
    </row>
    <row r="20" spans="1:11">
      <c r="A20" s="109">
        <v>1</v>
      </c>
      <c r="B20" s="46" t="s">
        <v>31</v>
      </c>
      <c r="C20" s="108" t="s">
        <v>32</v>
      </c>
      <c r="D20" s="95">
        <v>4</v>
      </c>
      <c r="E20" s="96" t="s">
        <v>33</v>
      </c>
      <c r="F20" s="47">
        <v>950</v>
      </c>
      <c r="G20" s="47">
        <f>F20*D20</f>
        <v>3800</v>
      </c>
      <c r="H20" s="47"/>
      <c r="I20" s="112"/>
      <c r="J20" s="112"/>
      <c r="K20" s="112"/>
    </row>
    <row r="21" spans="1:8">
      <c r="A21" s="110"/>
      <c r="B21" s="49" t="s">
        <v>17</v>
      </c>
      <c r="C21" s="49"/>
      <c r="D21" s="49"/>
      <c r="E21" s="49"/>
      <c r="F21" s="51"/>
      <c r="G21" s="51">
        <f>SUM(G20:G20)</f>
        <v>3800</v>
      </c>
      <c r="H21" s="51"/>
    </row>
  </sheetData>
  <mergeCells count="11">
    <mergeCell ref="A1:H1"/>
    <mergeCell ref="A3:G3"/>
    <mergeCell ref="B6:E6"/>
    <mergeCell ref="B7:G7"/>
    <mergeCell ref="C11:E11"/>
    <mergeCell ref="B12:G12"/>
    <mergeCell ref="B15:E15"/>
    <mergeCell ref="B16:G16"/>
    <mergeCell ref="B18:E18"/>
    <mergeCell ref="B19:G19"/>
    <mergeCell ref="B21:E21"/>
  </mergeCells>
  <printOptions horizontalCentered="1"/>
  <pageMargins left="0.236111111111111" right="0.236111111111111" top="0.747916666666667" bottom="0.747916666666667" header="0.314583333333333" footer="0.314583333333333"/>
  <pageSetup paperSize="9" scale="9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19"/>
  <sheetViews>
    <sheetView workbookViewId="0">
      <selection activeCell="K1" sqref="K1"/>
    </sheetView>
  </sheetViews>
  <sheetFormatPr defaultColWidth="9" defaultRowHeight="13.5"/>
  <cols>
    <col min="1" max="1" width="7.125" style="39" customWidth="1"/>
    <col min="2" max="2" width="11.75" style="39" customWidth="1"/>
    <col min="3" max="3" width="64" style="79" customWidth="1"/>
    <col min="4" max="4" width="4.375" style="39" customWidth="1"/>
    <col min="5" max="5" width="4.75" style="39" customWidth="1"/>
    <col min="6" max="6" width="12.75" style="41" customWidth="1"/>
    <col min="7" max="7" width="14" style="41" customWidth="1"/>
    <col min="8" max="8" width="20.5" style="42" customWidth="1"/>
    <col min="9" max="10" width="6.5" style="41" customWidth="1"/>
    <col min="11" max="11" width="17.375" style="41" customWidth="1"/>
    <col min="12" max="13" width="13" style="39" customWidth="1"/>
    <col min="14" max="14" width="6.5" style="39" customWidth="1"/>
    <col min="15" max="16384" width="9" style="39"/>
  </cols>
  <sheetData>
    <row r="1" ht="18.75" customHeight="1" spans="1:8">
      <c r="A1" s="4" t="s">
        <v>1</v>
      </c>
      <c r="B1" s="5"/>
      <c r="C1" s="5"/>
      <c r="D1" s="5"/>
      <c r="E1" s="5"/>
      <c r="F1" s="5"/>
      <c r="G1" s="5"/>
      <c r="H1" s="6"/>
    </row>
    <row r="2" ht="20.25" customHeight="1" spans="1:13">
      <c r="A2" s="80"/>
      <c r="B2" s="80"/>
      <c r="C2" s="81"/>
      <c r="D2" s="80" t="s">
        <v>2</v>
      </c>
      <c r="E2" s="80" t="s">
        <v>3</v>
      </c>
      <c r="F2" s="82" t="s">
        <v>4</v>
      </c>
      <c r="G2" s="82" t="s">
        <v>5</v>
      </c>
      <c r="H2" s="83" t="s">
        <v>6</v>
      </c>
      <c r="M2" s="41"/>
    </row>
    <row r="3" spans="1:8">
      <c r="A3" s="84" t="s">
        <v>49</v>
      </c>
      <c r="B3" s="84"/>
      <c r="C3" s="84"/>
      <c r="D3" s="84"/>
      <c r="E3" s="84"/>
      <c r="F3" s="84"/>
      <c r="G3" s="84"/>
      <c r="H3" s="85"/>
    </row>
    <row r="4" spans="1:11">
      <c r="A4" s="86" t="s">
        <v>50</v>
      </c>
      <c r="B4" s="87" t="s">
        <v>51</v>
      </c>
      <c r="C4" s="87"/>
      <c r="D4" s="87"/>
      <c r="E4" s="87"/>
      <c r="F4" s="87"/>
      <c r="G4" s="87"/>
      <c r="H4" s="88" t="s">
        <v>52</v>
      </c>
      <c r="I4" s="97"/>
      <c r="J4" s="97"/>
      <c r="K4" s="97"/>
    </row>
    <row r="5" s="28" customFormat="1" spans="1:11">
      <c r="A5" s="89">
        <v>1</v>
      </c>
      <c r="B5" s="46" t="s">
        <v>15</v>
      </c>
      <c r="C5" s="46" t="s">
        <v>16</v>
      </c>
      <c r="D5" s="46">
        <v>1</v>
      </c>
      <c r="E5" s="46" t="s">
        <v>12</v>
      </c>
      <c r="F5" s="47">
        <v>7000</v>
      </c>
      <c r="G5" s="47">
        <f>F5*D5</f>
        <v>7000</v>
      </c>
      <c r="H5" s="47"/>
      <c r="I5" s="97"/>
      <c r="J5" s="97"/>
      <c r="K5" s="97"/>
    </row>
    <row r="6" s="28" customFormat="1" ht="24" spans="1:11">
      <c r="A6" s="89">
        <v>2</v>
      </c>
      <c r="B6" s="46" t="s">
        <v>53</v>
      </c>
      <c r="C6" s="46" t="s">
        <v>54</v>
      </c>
      <c r="D6" s="46">
        <v>1</v>
      </c>
      <c r="E6" s="46" t="s">
        <v>28</v>
      </c>
      <c r="F6" s="47">
        <v>25000</v>
      </c>
      <c r="G6" s="47">
        <f>F6*D6</f>
        <v>25000</v>
      </c>
      <c r="H6" s="47"/>
      <c r="I6" s="97"/>
      <c r="J6" s="97"/>
      <c r="K6" s="97"/>
    </row>
    <row r="7" s="28" customFormat="1" spans="1:13">
      <c r="A7" s="90"/>
      <c r="B7" s="46"/>
      <c r="C7" s="49" t="s">
        <v>17</v>
      </c>
      <c r="D7" s="50"/>
      <c r="E7" s="50"/>
      <c r="F7" s="51"/>
      <c r="G7" s="51">
        <f>SUM(G5:G6)</f>
        <v>32000</v>
      </c>
      <c r="H7" s="51"/>
      <c r="I7" s="97"/>
      <c r="J7" s="97"/>
      <c r="K7" s="97"/>
      <c r="M7" s="37"/>
    </row>
    <row r="8" s="28" customFormat="1" spans="1:11">
      <c r="A8" s="86" t="s">
        <v>50</v>
      </c>
      <c r="B8" s="91" t="s">
        <v>55</v>
      </c>
      <c r="C8" s="92"/>
      <c r="D8" s="92"/>
      <c r="E8" s="92"/>
      <c r="F8" s="92"/>
      <c r="G8" s="93"/>
      <c r="H8" s="88" t="s">
        <v>56</v>
      </c>
      <c r="I8" s="97"/>
      <c r="J8" s="97"/>
      <c r="K8" s="97"/>
    </row>
    <row r="9" s="28" customFormat="1" ht="44" customHeight="1" spans="1:11">
      <c r="A9" s="89">
        <v>1</v>
      </c>
      <c r="B9" s="46" t="s">
        <v>10</v>
      </c>
      <c r="C9" s="46" t="s">
        <v>57</v>
      </c>
      <c r="D9" s="46">
        <v>1</v>
      </c>
      <c r="E9" s="46" t="s">
        <v>12</v>
      </c>
      <c r="F9" s="47">
        <v>46000</v>
      </c>
      <c r="G9" s="47">
        <f>F9*D9</f>
        <v>46000</v>
      </c>
      <c r="H9" s="47"/>
      <c r="I9" s="97"/>
      <c r="J9" s="97"/>
      <c r="K9" s="97"/>
    </row>
    <row r="10" s="28" customFormat="1" ht="24" spans="1:11">
      <c r="A10" s="89">
        <v>2</v>
      </c>
      <c r="B10" s="46" t="s">
        <v>13</v>
      </c>
      <c r="C10" s="46" t="s">
        <v>58</v>
      </c>
      <c r="D10" s="46">
        <v>1</v>
      </c>
      <c r="E10" s="46" t="s">
        <v>12</v>
      </c>
      <c r="F10" s="47">
        <v>22000</v>
      </c>
      <c r="G10" s="47">
        <f>F10*D10</f>
        <v>22000</v>
      </c>
      <c r="H10" s="47"/>
      <c r="I10" s="97"/>
      <c r="J10" s="97"/>
      <c r="K10" s="97"/>
    </row>
    <row r="11" spans="1:13">
      <c r="A11" s="89">
        <v>3</v>
      </c>
      <c r="B11" s="46" t="s">
        <v>15</v>
      </c>
      <c r="C11" s="46" t="s">
        <v>16</v>
      </c>
      <c r="D11" s="46">
        <v>1</v>
      </c>
      <c r="E11" s="46" t="s">
        <v>12</v>
      </c>
      <c r="F11" s="47">
        <v>7000</v>
      </c>
      <c r="G11" s="47">
        <f>F11*D11</f>
        <v>7000</v>
      </c>
      <c r="H11" s="47"/>
      <c r="I11" s="97"/>
      <c r="J11" s="97"/>
      <c r="K11" s="97"/>
      <c r="M11" s="77"/>
    </row>
    <row r="12" s="78" customFormat="1" spans="1:11">
      <c r="A12" s="54">
        <v>4</v>
      </c>
      <c r="B12" s="54" t="s">
        <v>59</v>
      </c>
      <c r="C12" s="54" t="s">
        <v>60</v>
      </c>
      <c r="D12" s="54">
        <v>1</v>
      </c>
      <c r="E12" s="54" t="s">
        <v>61</v>
      </c>
      <c r="F12" s="54">
        <v>35000</v>
      </c>
      <c r="G12" s="54">
        <f>F12*D12</f>
        <v>35000</v>
      </c>
      <c r="H12" s="54"/>
      <c r="I12" s="97"/>
      <c r="J12" s="97"/>
      <c r="K12" s="97"/>
    </row>
    <row r="13" spans="1:13">
      <c r="A13" s="90"/>
      <c r="B13" s="46"/>
      <c r="C13" s="49" t="s">
        <v>17</v>
      </c>
      <c r="D13" s="50"/>
      <c r="E13" s="50"/>
      <c r="F13" s="51"/>
      <c r="G13" s="51">
        <f>SUM(G9:G12)</f>
        <v>110000</v>
      </c>
      <c r="H13" s="51"/>
      <c r="I13" s="97"/>
      <c r="J13" s="97"/>
      <c r="K13" s="97"/>
      <c r="M13" s="77"/>
    </row>
    <row r="14" ht="17.25" customHeight="1" spans="1:13">
      <c r="A14" s="20" t="s">
        <v>50</v>
      </c>
      <c r="B14" s="57" t="s">
        <v>60</v>
      </c>
      <c r="C14" s="58"/>
      <c r="D14" s="58"/>
      <c r="E14" s="58"/>
      <c r="F14" s="58"/>
      <c r="G14" s="59"/>
      <c r="H14" s="20" t="s">
        <v>62</v>
      </c>
      <c r="I14" s="97"/>
      <c r="J14" s="97"/>
      <c r="K14" s="97"/>
      <c r="M14" s="77"/>
    </row>
    <row r="15" ht="24" spans="1:13">
      <c r="A15" s="34">
        <v>1</v>
      </c>
      <c r="B15" s="7" t="s">
        <v>26</v>
      </c>
      <c r="C15" s="94" t="s">
        <v>63</v>
      </c>
      <c r="D15" s="7">
        <v>1</v>
      </c>
      <c r="E15" s="7" t="s">
        <v>12</v>
      </c>
      <c r="F15" s="8">
        <v>37800</v>
      </c>
      <c r="G15" s="8">
        <f>F15*D15</f>
        <v>37800</v>
      </c>
      <c r="H15" s="8"/>
      <c r="I15" s="97"/>
      <c r="J15" s="97"/>
      <c r="K15" s="97"/>
      <c r="M15" s="77"/>
    </row>
    <row r="16" spans="1:13">
      <c r="A16" s="34"/>
      <c r="B16" s="62" t="s">
        <v>17</v>
      </c>
      <c r="C16" s="63"/>
      <c r="D16" s="63"/>
      <c r="E16" s="64"/>
      <c r="F16" s="19"/>
      <c r="G16" s="19">
        <f>SUM(G15:G15)</f>
        <v>37800</v>
      </c>
      <c r="H16" s="19"/>
      <c r="I16" s="97"/>
      <c r="J16" s="97"/>
      <c r="K16" s="97"/>
      <c r="M16" s="77"/>
    </row>
    <row r="17" s="28" customFormat="1" spans="1:11">
      <c r="A17" s="86" t="s">
        <v>50</v>
      </c>
      <c r="B17" s="91" t="s">
        <v>47</v>
      </c>
      <c r="C17" s="92"/>
      <c r="D17" s="92"/>
      <c r="E17" s="92"/>
      <c r="F17" s="92"/>
      <c r="G17" s="93"/>
      <c r="H17" s="88" t="s">
        <v>64</v>
      </c>
      <c r="I17" s="97"/>
      <c r="J17" s="97"/>
      <c r="K17" s="97"/>
    </row>
    <row r="18" s="28" customFormat="1" spans="1:11">
      <c r="A18" s="89">
        <v>1</v>
      </c>
      <c r="B18" s="46" t="s">
        <v>31</v>
      </c>
      <c r="C18" s="46" t="s">
        <v>32</v>
      </c>
      <c r="D18" s="95">
        <v>2</v>
      </c>
      <c r="E18" s="96" t="s">
        <v>33</v>
      </c>
      <c r="F18" s="47">
        <v>950</v>
      </c>
      <c r="G18" s="47">
        <f>F18*D18</f>
        <v>1900</v>
      </c>
      <c r="H18" s="47"/>
      <c r="I18" s="97"/>
      <c r="J18" s="97"/>
      <c r="K18" s="97"/>
    </row>
    <row r="19" spans="1:13">
      <c r="A19" s="90"/>
      <c r="B19" s="46"/>
      <c r="C19" s="49" t="s">
        <v>17</v>
      </c>
      <c r="D19" s="50"/>
      <c r="E19" s="50"/>
      <c r="F19" s="51"/>
      <c r="G19" s="51">
        <f>SUM(G18:G18)</f>
        <v>1900</v>
      </c>
      <c r="H19" s="51"/>
      <c r="I19" s="97"/>
      <c r="J19" s="97"/>
      <c r="K19" s="97"/>
      <c r="M19" s="77"/>
    </row>
  </sheetData>
  <mergeCells count="10">
    <mergeCell ref="A1:H1"/>
    <mergeCell ref="A3:G3"/>
    <mergeCell ref="B4:G4"/>
    <mergeCell ref="C7:E7"/>
    <mergeCell ref="B8:G8"/>
    <mergeCell ref="C13:E13"/>
    <mergeCell ref="B14:G14"/>
    <mergeCell ref="B16:E16"/>
    <mergeCell ref="B17:G17"/>
    <mergeCell ref="C19:E19"/>
  </mergeCells>
  <printOptions horizontalCentered="1"/>
  <pageMargins left="0.708333333333333" right="0.708333333333333" top="0.747916666666667" bottom="0.747916666666667" header="0.314583333333333" footer="0.314583333333333"/>
  <pageSetup paperSize="9" scale="8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L40"/>
  <sheetViews>
    <sheetView workbookViewId="0">
      <selection activeCell="I1" sqref="I1"/>
    </sheetView>
  </sheetViews>
  <sheetFormatPr defaultColWidth="9" defaultRowHeight="13.5"/>
  <cols>
    <col min="1" max="1" width="9" style="39" customWidth="1"/>
    <col min="2" max="2" width="12.25" style="39" customWidth="1"/>
    <col min="3" max="3" width="46.875" style="40" customWidth="1"/>
    <col min="4" max="4" width="6.375" style="39" customWidth="1"/>
    <col min="5" max="5" width="6.625" style="39" customWidth="1"/>
    <col min="6" max="6" width="15.625" style="41" customWidth="1"/>
    <col min="7" max="7" width="17.75" style="41" customWidth="1"/>
    <col min="8" max="8" width="17.75" style="42" customWidth="1"/>
    <col min="9" max="9" width="16.625" style="41" customWidth="1"/>
    <col min="10" max="10" width="15.125" style="39" customWidth="1"/>
    <col min="11" max="12" width="13" style="39" customWidth="1"/>
    <col min="13" max="13" width="8.5" style="39" customWidth="1"/>
    <col min="14" max="16384" width="9" style="39"/>
  </cols>
  <sheetData>
    <row r="1" s="38" customFormat="1" ht="18.75" customHeight="1" spans="1:9">
      <c r="A1" s="4" t="s">
        <v>1</v>
      </c>
      <c r="B1" s="5"/>
      <c r="C1" s="5"/>
      <c r="D1" s="5"/>
      <c r="E1" s="5"/>
      <c r="F1" s="5"/>
      <c r="G1" s="5"/>
      <c r="H1" s="6"/>
      <c r="I1" s="76"/>
    </row>
    <row r="2" spans="1:8">
      <c r="A2" s="30"/>
      <c r="B2" s="30"/>
      <c r="C2" s="7"/>
      <c r="D2" s="30" t="s">
        <v>2</v>
      </c>
      <c r="E2" s="30" t="s">
        <v>3</v>
      </c>
      <c r="F2" s="31" t="s">
        <v>4</v>
      </c>
      <c r="G2" s="31" t="s">
        <v>5</v>
      </c>
      <c r="H2" s="8" t="s">
        <v>6</v>
      </c>
    </row>
    <row r="3" spans="1:8">
      <c r="A3" s="43" t="s">
        <v>65</v>
      </c>
      <c r="B3" s="43"/>
      <c r="C3" s="43"/>
      <c r="D3" s="43"/>
      <c r="E3" s="43"/>
      <c r="F3" s="43"/>
      <c r="G3" s="43"/>
      <c r="H3" s="44"/>
    </row>
    <row r="4" spans="1:8">
      <c r="A4" s="20" t="s">
        <v>66</v>
      </c>
      <c r="B4" s="33" t="s">
        <v>67</v>
      </c>
      <c r="C4" s="33"/>
      <c r="D4" s="33"/>
      <c r="E4" s="33"/>
      <c r="F4" s="33"/>
      <c r="G4" s="45"/>
      <c r="H4" s="45" t="s">
        <v>68</v>
      </c>
    </row>
    <row r="5" ht="22" customHeight="1" spans="1:12">
      <c r="A5" s="34">
        <v>1</v>
      </c>
      <c r="B5" s="46" t="s">
        <v>10</v>
      </c>
      <c r="C5" s="14" t="s">
        <v>69</v>
      </c>
      <c r="D5" s="46">
        <v>1</v>
      </c>
      <c r="E5" s="46" t="s">
        <v>12</v>
      </c>
      <c r="F5" s="47">
        <v>46000</v>
      </c>
      <c r="G5" s="47">
        <f>F5*D5</f>
        <v>46000</v>
      </c>
      <c r="H5" s="47"/>
      <c r="I5" s="41"/>
      <c r="J5" s="77"/>
      <c r="L5" s="77"/>
    </row>
    <row r="6" ht="22" customHeight="1" spans="1:12">
      <c r="A6" s="34">
        <v>2</v>
      </c>
      <c r="B6" s="46" t="s">
        <v>13</v>
      </c>
      <c r="C6" s="14" t="s">
        <v>70</v>
      </c>
      <c r="D6" s="46">
        <v>1</v>
      </c>
      <c r="E6" s="46" t="s">
        <v>12</v>
      </c>
      <c r="F6" s="47">
        <v>22000</v>
      </c>
      <c r="G6" s="47">
        <f>F6*D6</f>
        <v>22000</v>
      </c>
      <c r="H6" s="47"/>
      <c r="I6" s="41"/>
      <c r="J6" s="77"/>
      <c r="L6" s="77"/>
    </row>
    <row r="7" ht="22" customHeight="1" spans="1:12">
      <c r="A7" s="34">
        <v>3</v>
      </c>
      <c r="B7" s="14" t="s">
        <v>15</v>
      </c>
      <c r="C7" s="14" t="s">
        <v>16</v>
      </c>
      <c r="D7" s="14">
        <v>1</v>
      </c>
      <c r="E7" s="14" t="s">
        <v>12</v>
      </c>
      <c r="F7" s="15">
        <v>7000</v>
      </c>
      <c r="G7" s="15">
        <f>F7*D7</f>
        <v>7000</v>
      </c>
      <c r="H7" s="15"/>
      <c r="I7" s="41"/>
      <c r="J7" s="77"/>
      <c r="L7" s="77"/>
    </row>
    <row r="8" ht="24" hidden="1" spans="1:12">
      <c r="A8" s="34">
        <v>6</v>
      </c>
      <c r="B8" s="14" t="s">
        <v>71</v>
      </c>
      <c r="C8" s="46" t="s">
        <v>72</v>
      </c>
      <c r="D8" s="14">
        <v>1</v>
      </c>
      <c r="E8" s="14" t="s">
        <v>73</v>
      </c>
      <c r="F8" s="15">
        <v>4200</v>
      </c>
      <c r="G8" s="15">
        <f>F8*D8</f>
        <v>4200</v>
      </c>
      <c r="H8" s="47" t="s">
        <v>74</v>
      </c>
      <c r="I8" s="41"/>
      <c r="J8" s="77"/>
      <c r="L8" s="77"/>
    </row>
    <row r="9" hidden="1" spans="1:12">
      <c r="A9" s="34">
        <v>7</v>
      </c>
      <c r="B9" s="14" t="s">
        <v>75</v>
      </c>
      <c r="C9" s="48" t="s">
        <v>76</v>
      </c>
      <c r="D9" s="14">
        <v>1</v>
      </c>
      <c r="E9" s="14" t="s">
        <v>77</v>
      </c>
      <c r="F9" s="15">
        <v>375000</v>
      </c>
      <c r="G9" s="15">
        <f>F9*D9</f>
        <v>375000</v>
      </c>
      <c r="H9" s="15" t="s">
        <v>74</v>
      </c>
      <c r="I9" s="41"/>
      <c r="J9" s="77"/>
      <c r="L9" s="77"/>
    </row>
    <row r="10" hidden="1" spans="1:12">
      <c r="A10" s="34"/>
      <c r="B10" s="46" t="s">
        <v>78</v>
      </c>
      <c r="C10" s="48"/>
      <c r="D10" s="14"/>
      <c r="E10" s="14"/>
      <c r="F10" s="15"/>
      <c r="G10" s="15">
        <v>35943</v>
      </c>
      <c r="H10" s="15" t="s">
        <v>74</v>
      </c>
      <c r="I10" s="41"/>
      <c r="J10" s="77"/>
      <c r="L10" s="77"/>
    </row>
    <row r="11" spans="1:12">
      <c r="A11" s="34"/>
      <c r="B11" s="18"/>
      <c r="C11" s="49" t="s">
        <v>17</v>
      </c>
      <c r="D11" s="50"/>
      <c r="E11" s="50"/>
      <c r="F11" s="50"/>
      <c r="G11" s="51">
        <f>SUM(G5:G10)</f>
        <v>490143</v>
      </c>
      <c r="H11" s="51"/>
      <c r="I11" s="41"/>
      <c r="J11" s="77"/>
      <c r="L11" s="77"/>
    </row>
    <row r="12" ht="15.75" customHeight="1" spans="1:12">
      <c r="A12" s="20" t="s">
        <v>66</v>
      </c>
      <c r="B12" s="33" t="s">
        <v>79</v>
      </c>
      <c r="C12" s="33"/>
      <c r="D12" s="33"/>
      <c r="E12" s="33"/>
      <c r="F12" s="33"/>
      <c r="G12" s="45"/>
      <c r="H12" s="45" t="s">
        <v>80</v>
      </c>
      <c r="I12" s="41"/>
      <c r="J12" s="77"/>
      <c r="L12" s="77"/>
    </row>
    <row r="13" ht="24" spans="1:12">
      <c r="A13" s="34">
        <v>1</v>
      </c>
      <c r="B13" s="52" t="s">
        <v>81</v>
      </c>
      <c r="C13" s="53" t="s">
        <v>82</v>
      </c>
      <c r="D13" s="46">
        <v>9</v>
      </c>
      <c r="E13" s="46" t="s">
        <v>12</v>
      </c>
      <c r="F13" s="47">
        <v>3100</v>
      </c>
      <c r="G13" s="47">
        <f t="shared" ref="G13:G17" si="0">F13*D13</f>
        <v>27900</v>
      </c>
      <c r="H13" s="47"/>
      <c r="I13" s="41"/>
      <c r="J13" s="77"/>
      <c r="L13" s="77"/>
    </row>
    <row r="14" ht="24" spans="1:12">
      <c r="A14" s="34">
        <v>2</v>
      </c>
      <c r="B14" s="52" t="s">
        <v>83</v>
      </c>
      <c r="C14" s="54" t="s">
        <v>84</v>
      </c>
      <c r="D14" s="14">
        <v>9</v>
      </c>
      <c r="E14" s="14" t="s">
        <v>28</v>
      </c>
      <c r="F14" s="15">
        <v>150</v>
      </c>
      <c r="G14" s="15">
        <f t="shared" si="0"/>
        <v>1350</v>
      </c>
      <c r="H14" s="15"/>
      <c r="I14" s="41"/>
      <c r="J14" s="77"/>
      <c r="L14" s="77"/>
    </row>
    <row r="15" hidden="1" spans="1:12">
      <c r="A15" s="34">
        <v>3</v>
      </c>
      <c r="B15" s="55" t="s">
        <v>71</v>
      </c>
      <c r="C15" s="46" t="s">
        <v>85</v>
      </c>
      <c r="D15" s="46">
        <v>1</v>
      </c>
      <c r="E15" s="46" t="s">
        <v>73</v>
      </c>
      <c r="F15" s="47">
        <v>2800</v>
      </c>
      <c r="G15" s="47">
        <f t="shared" si="0"/>
        <v>2800</v>
      </c>
      <c r="H15" s="47" t="s">
        <v>74</v>
      </c>
      <c r="I15" s="41"/>
      <c r="J15" s="77"/>
      <c r="L15" s="77"/>
    </row>
    <row r="16" ht="14.25" hidden="1" customHeight="1" spans="1:12">
      <c r="A16" s="34">
        <v>4</v>
      </c>
      <c r="B16" s="55" t="s">
        <v>86</v>
      </c>
      <c r="C16" s="46" t="s">
        <v>87</v>
      </c>
      <c r="D16" s="46">
        <v>1</v>
      </c>
      <c r="E16" s="46" t="s">
        <v>28</v>
      </c>
      <c r="F16" s="47">
        <v>13000</v>
      </c>
      <c r="G16" s="47">
        <f t="shared" si="0"/>
        <v>13000</v>
      </c>
      <c r="H16" s="47" t="s">
        <v>74</v>
      </c>
      <c r="I16" s="41"/>
      <c r="J16" s="77"/>
      <c r="L16" s="77"/>
    </row>
    <row r="17" hidden="1" spans="1:12">
      <c r="A17" s="34">
        <v>5</v>
      </c>
      <c r="B17" s="55" t="s">
        <v>88</v>
      </c>
      <c r="C17" s="50" t="s">
        <v>89</v>
      </c>
      <c r="D17" s="46">
        <v>1</v>
      </c>
      <c r="E17" s="46" t="s">
        <v>28</v>
      </c>
      <c r="F17" s="47">
        <v>45000</v>
      </c>
      <c r="G17" s="47">
        <f t="shared" si="0"/>
        <v>45000</v>
      </c>
      <c r="H17" s="47" t="s">
        <v>74</v>
      </c>
      <c r="I17" s="41"/>
      <c r="J17" s="77"/>
      <c r="L17" s="77"/>
    </row>
    <row r="18" hidden="1" spans="1:12">
      <c r="A18" s="34"/>
      <c r="B18" s="46" t="s">
        <v>78</v>
      </c>
      <c r="C18" s="50"/>
      <c r="D18" s="46"/>
      <c r="E18" s="46"/>
      <c r="F18" s="47"/>
      <c r="G18" s="47">
        <v>7030</v>
      </c>
      <c r="H18" s="47" t="s">
        <v>74</v>
      </c>
      <c r="I18" s="41"/>
      <c r="J18" s="77"/>
      <c r="L18" s="77"/>
    </row>
    <row r="19" ht="15" customHeight="1" spans="1:12">
      <c r="A19" s="56"/>
      <c r="B19" s="46"/>
      <c r="C19" s="49" t="s">
        <v>17</v>
      </c>
      <c r="D19" s="50"/>
      <c r="E19" s="50"/>
      <c r="F19" s="50"/>
      <c r="G19" s="51">
        <f>SUM(G13:G18)</f>
        <v>97080</v>
      </c>
      <c r="H19" s="51"/>
      <c r="I19" s="41"/>
      <c r="J19" s="77"/>
      <c r="L19" s="77"/>
    </row>
    <row r="20" spans="1:12">
      <c r="A20" s="20" t="s">
        <v>66</v>
      </c>
      <c r="B20" s="57" t="s">
        <v>90</v>
      </c>
      <c r="C20" s="58"/>
      <c r="D20" s="58"/>
      <c r="E20" s="58"/>
      <c r="F20" s="58"/>
      <c r="G20" s="59"/>
      <c r="H20" s="20" t="s">
        <v>91</v>
      </c>
      <c r="J20" s="77"/>
      <c r="L20" s="77"/>
    </row>
    <row r="21" ht="18" customHeight="1" spans="1:12">
      <c r="A21" s="34">
        <v>1</v>
      </c>
      <c r="B21" s="14" t="s">
        <v>10</v>
      </c>
      <c r="C21" s="14" t="s">
        <v>92</v>
      </c>
      <c r="D21" s="14">
        <v>1</v>
      </c>
      <c r="E21" s="14" t="s">
        <v>12</v>
      </c>
      <c r="F21" s="15">
        <v>46000</v>
      </c>
      <c r="G21" s="15">
        <f>F21*D21</f>
        <v>46000</v>
      </c>
      <c r="H21" s="15"/>
      <c r="I21" s="41"/>
      <c r="J21" s="77"/>
      <c r="L21" s="77"/>
    </row>
    <row r="22" ht="18" customHeight="1" spans="1:12">
      <c r="A22" s="34">
        <v>2</v>
      </c>
      <c r="B22" s="14" t="s">
        <v>13</v>
      </c>
      <c r="C22" s="14" t="s">
        <v>93</v>
      </c>
      <c r="D22" s="14">
        <v>1</v>
      </c>
      <c r="E22" s="14" t="s">
        <v>12</v>
      </c>
      <c r="F22" s="15">
        <v>22000</v>
      </c>
      <c r="G22" s="15">
        <f>F22*D22</f>
        <v>22000</v>
      </c>
      <c r="H22" s="15"/>
      <c r="I22" s="41"/>
      <c r="J22" s="77"/>
      <c r="L22" s="77"/>
    </row>
    <row r="23" ht="18" customHeight="1" spans="1:8">
      <c r="A23" s="34">
        <v>3</v>
      </c>
      <c r="B23" s="14" t="s">
        <v>15</v>
      </c>
      <c r="C23" s="14" t="s">
        <v>94</v>
      </c>
      <c r="D23" s="14">
        <v>1</v>
      </c>
      <c r="E23" s="14" t="s">
        <v>12</v>
      </c>
      <c r="F23" s="15">
        <v>7000</v>
      </c>
      <c r="G23" s="15">
        <f>F23*D23</f>
        <v>7000</v>
      </c>
      <c r="H23" s="15"/>
    </row>
    <row r="24" ht="24" hidden="1" spans="1:8">
      <c r="A24" s="34">
        <v>7</v>
      </c>
      <c r="B24" s="14" t="s">
        <v>71</v>
      </c>
      <c r="C24" s="14" t="s">
        <v>72</v>
      </c>
      <c r="D24" s="14">
        <v>1</v>
      </c>
      <c r="E24" s="14" t="s">
        <v>73</v>
      </c>
      <c r="F24" s="15">
        <v>1800</v>
      </c>
      <c r="G24" s="15">
        <f>F24*D24</f>
        <v>1800</v>
      </c>
      <c r="H24" s="47" t="s">
        <v>74</v>
      </c>
    </row>
    <row r="25" ht="24" hidden="1" spans="1:12">
      <c r="A25" s="34">
        <v>8</v>
      </c>
      <c r="B25" s="14" t="s">
        <v>95</v>
      </c>
      <c r="C25" s="14" t="s">
        <v>96</v>
      </c>
      <c r="D25" s="14">
        <v>1</v>
      </c>
      <c r="E25" s="14" t="s">
        <v>28</v>
      </c>
      <c r="F25" s="15">
        <v>20000</v>
      </c>
      <c r="G25" s="15">
        <f>F25*D25</f>
        <v>20000</v>
      </c>
      <c r="H25" s="15" t="s">
        <v>74</v>
      </c>
      <c r="I25" s="41"/>
      <c r="J25" s="77"/>
      <c r="L25" s="77"/>
    </row>
    <row r="26" hidden="1" spans="1:12">
      <c r="A26" s="34"/>
      <c r="B26" s="46" t="s">
        <v>78</v>
      </c>
      <c r="C26" s="60"/>
      <c r="D26" s="60"/>
      <c r="E26" s="61"/>
      <c r="F26" s="15"/>
      <c r="G26" s="15">
        <v>8161</v>
      </c>
      <c r="H26" s="15" t="s">
        <v>74</v>
      </c>
      <c r="I26" s="41"/>
      <c r="J26" s="77"/>
      <c r="L26" s="77"/>
    </row>
    <row r="27" ht="15.75" customHeight="1" spans="1:8">
      <c r="A27" s="34"/>
      <c r="B27" s="62" t="s">
        <v>17</v>
      </c>
      <c r="C27" s="63"/>
      <c r="D27" s="63"/>
      <c r="E27" s="64"/>
      <c r="F27" s="19"/>
      <c r="G27" s="19">
        <f>SUM(G21:G26)</f>
        <v>104961</v>
      </c>
      <c r="H27" s="19"/>
    </row>
    <row r="28" ht="17.25" customHeight="1" spans="1:8">
      <c r="A28" s="20" t="s">
        <v>66</v>
      </c>
      <c r="B28" s="57" t="s">
        <v>97</v>
      </c>
      <c r="C28" s="58"/>
      <c r="D28" s="58"/>
      <c r="E28" s="58"/>
      <c r="F28" s="58"/>
      <c r="G28" s="59"/>
      <c r="H28" s="20" t="s">
        <v>98</v>
      </c>
    </row>
    <row r="29" ht="43" customHeight="1" spans="1:8">
      <c r="A29" s="34">
        <v>1</v>
      </c>
      <c r="B29" s="14" t="s">
        <v>26</v>
      </c>
      <c r="C29" s="14" t="s">
        <v>99</v>
      </c>
      <c r="D29" s="14">
        <v>1</v>
      </c>
      <c r="E29" s="14" t="s">
        <v>28</v>
      </c>
      <c r="F29" s="15">
        <v>35000</v>
      </c>
      <c r="G29" s="15">
        <f>F29*D29</f>
        <v>35000</v>
      </c>
      <c r="H29" s="15"/>
    </row>
    <row r="30" spans="1:8">
      <c r="A30" s="34">
        <v>2</v>
      </c>
      <c r="B30" s="14" t="s">
        <v>100</v>
      </c>
      <c r="C30" s="14" t="s">
        <v>101</v>
      </c>
      <c r="D30" s="14">
        <v>1</v>
      </c>
      <c r="E30" s="14" t="s">
        <v>12</v>
      </c>
      <c r="F30" s="15">
        <v>500</v>
      </c>
      <c r="G30" s="15">
        <f>F30*D30</f>
        <v>500</v>
      </c>
      <c r="H30" s="15"/>
    </row>
    <row r="31" spans="1:8">
      <c r="A31" s="34">
        <v>3</v>
      </c>
      <c r="B31" s="14" t="s">
        <v>102</v>
      </c>
      <c r="C31" s="14" t="s">
        <v>103</v>
      </c>
      <c r="D31" s="14">
        <v>1</v>
      </c>
      <c r="E31" s="14" t="s">
        <v>28</v>
      </c>
      <c r="F31" s="15">
        <v>11000</v>
      </c>
      <c r="G31" s="15">
        <f>F31*D31</f>
        <v>11000</v>
      </c>
      <c r="H31" s="15"/>
    </row>
    <row r="32" ht="36" spans="1:12">
      <c r="A32" s="34">
        <v>5</v>
      </c>
      <c r="B32" s="52" t="s">
        <v>104</v>
      </c>
      <c r="C32" s="65" t="s">
        <v>105</v>
      </c>
      <c r="D32" s="7">
        <v>1</v>
      </c>
      <c r="E32" s="7" t="s">
        <v>61</v>
      </c>
      <c r="F32" s="8">
        <v>3500</v>
      </c>
      <c r="G32" s="8">
        <f>F32*D32</f>
        <v>3500</v>
      </c>
      <c r="H32" s="15"/>
      <c r="I32" s="41"/>
      <c r="J32" s="77"/>
      <c r="L32" s="77"/>
    </row>
    <row r="33" ht="24" hidden="1" spans="1:12">
      <c r="A33" s="34">
        <v>6</v>
      </c>
      <c r="B33" s="52" t="s">
        <v>106</v>
      </c>
      <c r="C33" s="66" t="s">
        <v>107</v>
      </c>
      <c r="D33" s="7">
        <v>1</v>
      </c>
      <c r="E33" s="7" t="s">
        <v>61</v>
      </c>
      <c r="F33" s="8">
        <v>9945</v>
      </c>
      <c r="G33" s="8">
        <f>F33*D33</f>
        <v>9945</v>
      </c>
      <c r="H33" s="47" t="s">
        <v>74</v>
      </c>
      <c r="I33" s="41"/>
      <c r="J33" s="77"/>
      <c r="L33" s="77"/>
    </row>
    <row r="34" hidden="1" spans="1:12">
      <c r="A34" s="34"/>
      <c r="B34" s="46" t="s">
        <v>78</v>
      </c>
      <c r="C34" s="67"/>
      <c r="D34" s="68"/>
      <c r="E34" s="69"/>
      <c r="F34" s="8"/>
      <c r="G34" s="8">
        <v>8973</v>
      </c>
      <c r="H34" s="8" t="s">
        <v>74</v>
      </c>
      <c r="I34" s="41"/>
      <c r="J34" s="77"/>
      <c r="L34" s="77"/>
    </row>
    <row r="35" spans="1:8">
      <c r="A35" s="34"/>
      <c r="B35" s="62" t="s">
        <v>17</v>
      </c>
      <c r="C35" s="63"/>
      <c r="D35" s="63"/>
      <c r="E35" s="64"/>
      <c r="F35" s="19"/>
      <c r="G35" s="19">
        <f>SUM(G29:G34)</f>
        <v>68918</v>
      </c>
      <c r="H35" s="19"/>
    </row>
    <row r="36" spans="1:8">
      <c r="A36" s="20" t="s">
        <v>66</v>
      </c>
      <c r="B36" s="57" t="s">
        <v>47</v>
      </c>
      <c r="C36" s="58"/>
      <c r="D36" s="58"/>
      <c r="E36" s="58"/>
      <c r="F36" s="58"/>
      <c r="G36" s="59"/>
      <c r="H36" s="20" t="s">
        <v>108</v>
      </c>
    </row>
    <row r="37" spans="1:8">
      <c r="A37" s="70">
        <v>1</v>
      </c>
      <c r="B37" s="14" t="s">
        <v>31</v>
      </c>
      <c r="C37" s="14" t="s">
        <v>32</v>
      </c>
      <c r="D37" s="24">
        <v>2</v>
      </c>
      <c r="E37" s="25" t="s">
        <v>33</v>
      </c>
      <c r="F37" s="15">
        <v>950</v>
      </c>
      <c r="G37" s="15">
        <f>F37*D37</f>
        <v>1900</v>
      </c>
      <c r="H37" s="15"/>
    </row>
    <row r="38" hidden="1" spans="1:12">
      <c r="A38" s="71">
        <v>2</v>
      </c>
      <c r="B38" s="72" t="s">
        <v>109</v>
      </c>
      <c r="C38" s="72" t="s">
        <v>110</v>
      </c>
      <c r="D38" s="73">
        <v>1</v>
      </c>
      <c r="E38" s="74" t="s">
        <v>12</v>
      </c>
      <c r="F38" s="75">
        <v>3650</v>
      </c>
      <c r="G38" s="75">
        <f>F38*D38</f>
        <v>3650</v>
      </c>
      <c r="H38" s="75" t="s">
        <v>111</v>
      </c>
      <c r="J38" s="77"/>
      <c r="L38" s="77"/>
    </row>
    <row r="39" hidden="1" spans="1:12">
      <c r="A39" s="70"/>
      <c r="B39" s="46" t="s">
        <v>78</v>
      </c>
      <c r="C39" s="14"/>
      <c r="D39" s="24"/>
      <c r="E39" s="25"/>
      <c r="F39" s="15"/>
      <c r="G39" s="15">
        <v>433</v>
      </c>
      <c r="H39" s="15" t="s">
        <v>74</v>
      </c>
      <c r="J39" s="77"/>
      <c r="L39" s="77"/>
    </row>
    <row r="40" spans="1:8">
      <c r="A40" s="70"/>
      <c r="B40" s="14"/>
      <c r="C40" s="18" t="s">
        <v>17</v>
      </c>
      <c r="D40" s="48"/>
      <c r="E40" s="48"/>
      <c r="F40" s="19"/>
      <c r="G40" s="19">
        <f>SUM(G37:G39)</f>
        <v>5983</v>
      </c>
      <c r="H40" s="19"/>
    </row>
  </sheetData>
  <mergeCells count="12">
    <mergeCell ref="A1:H1"/>
    <mergeCell ref="A3:G3"/>
    <mergeCell ref="B4:F4"/>
    <mergeCell ref="C11:F11"/>
    <mergeCell ref="B12:F12"/>
    <mergeCell ref="C19:F19"/>
    <mergeCell ref="B20:G20"/>
    <mergeCell ref="B27:E27"/>
    <mergeCell ref="B28:G28"/>
    <mergeCell ref="B35:E35"/>
    <mergeCell ref="B36:G36"/>
    <mergeCell ref="C40:E40"/>
  </mergeCells>
  <printOptions horizontalCentered="1"/>
  <pageMargins left="0.708333333333333" right="0.708333333333333" top="0.747916666666667" bottom="0.747916666666667" header="0.314583333333333" footer="0.314583333333333"/>
  <pageSetup paperSize="9" scale="91" orientation="landscape" horizontalDpi="600"/>
  <headerFooter/>
  <rowBreaks count="1" manualBreakCount="1">
    <brk id="1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19"/>
  <sheetViews>
    <sheetView workbookViewId="0">
      <selection activeCell="J1" sqref="J1"/>
    </sheetView>
  </sheetViews>
  <sheetFormatPr defaultColWidth="9" defaultRowHeight="13.5"/>
  <cols>
    <col min="1" max="1" width="7.125" style="28" customWidth="1"/>
    <col min="2" max="2" width="15.125" style="28" customWidth="1"/>
    <col min="3" max="3" width="61.875" style="1" customWidth="1"/>
    <col min="4" max="4" width="5.75" style="28" customWidth="1"/>
    <col min="5" max="5" width="8.875" style="28" customWidth="1"/>
    <col min="6" max="6" width="17.375" style="29" customWidth="1"/>
    <col min="7" max="7" width="16.875" style="29" customWidth="1"/>
    <col min="8" max="8" width="16.875" style="3" customWidth="1"/>
    <col min="9" max="9" width="3.5" style="29" customWidth="1"/>
    <col min="10" max="10" width="13.875" style="29" customWidth="1"/>
    <col min="11" max="11" width="17.375" style="29" customWidth="1"/>
    <col min="12" max="13" width="13" style="28" customWidth="1"/>
    <col min="14" max="14" width="6.5" style="28" customWidth="1"/>
    <col min="15" max="16384" width="9" style="28"/>
  </cols>
  <sheetData>
    <row r="1" ht="18.75" customHeight="1" spans="1:8">
      <c r="A1" s="4" t="s">
        <v>1</v>
      </c>
      <c r="B1" s="5"/>
      <c r="C1" s="5"/>
      <c r="D1" s="5"/>
      <c r="E1" s="5"/>
      <c r="F1" s="5"/>
      <c r="G1" s="5"/>
      <c r="H1" s="6"/>
    </row>
    <row r="2" ht="18" customHeight="1" spans="1:13">
      <c r="A2" s="30"/>
      <c r="B2" s="30"/>
      <c r="C2" s="7"/>
      <c r="D2" s="30" t="s">
        <v>2</v>
      </c>
      <c r="E2" s="30" t="s">
        <v>3</v>
      </c>
      <c r="F2" s="31" t="s">
        <v>4</v>
      </c>
      <c r="G2" s="31" t="s">
        <v>5</v>
      </c>
      <c r="H2" s="8" t="s">
        <v>6</v>
      </c>
      <c r="M2" s="29"/>
    </row>
    <row r="3" spans="1:8">
      <c r="A3" s="32" t="s">
        <v>112</v>
      </c>
      <c r="B3" s="33" t="s">
        <v>113</v>
      </c>
      <c r="C3" s="33"/>
      <c r="D3" s="33"/>
      <c r="E3" s="33"/>
      <c r="F3" s="33"/>
      <c r="G3" s="33"/>
      <c r="H3" s="20" t="s">
        <v>114</v>
      </c>
    </row>
    <row r="4" ht="60" spans="1:8">
      <c r="A4" s="10">
        <v>1</v>
      </c>
      <c r="B4" s="14" t="s">
        <v>10</v>
      </c>
      <c r="C4" s="14" t="s">
        <v>115</v>
      </c>
      <c r="D4" s="14">
        <v>6</v>
      </c>
      <c r="E4" s="14" t="s">
        <v>12</v>
      </c>
      <c r="F4" s="15">
        <v>95000</v>
      </c>
      <c r="G4" s="15">
        <f>F4*D4</f>
        <v>570000</v>
      </c>
      <c r="H4" s="15"/>
    </row>
    <row r="5" ht="22" customHeight="1" spans="1:8">
      <c r="A5" s="10">
        <v>2</v>
      </c>
      <c r="B5" s="14" t="s">
        <v>15</v>
      </c>
      <c r="C5" s="14" t="s">
        <v>16</v>
      </c>
      <c r="D5" s="14">
        <v>1</v>
      </c>
      <c r="E5" s="14" t="s">
        <v>12</v>
      </c>
      <c r="F5" s="15">
        <v>12000</v>
      </c>
      <c r="G5" s="15">
        <f>F5*D5</f>
        <v>12000</v>
      </c>
      <c r="H5" s="15"/>
    </row>
    <row r="6" spans="1:13">
      <c r="A6" s="34"/>
      <c r="B6" s="18" t="s">
        <v>17</v>
      </c>
      <c r="C6" s="18"/>
      <c r="D6" s="18"/>
      <c r="E6" s="18"/>
      <c r="F6" s="19"/>
      <c r="G6" s="19">
        <f>SUM(G4:G5)</f>
        <v>582000</v>
      </c>
      <c r="H6" s="19"/>
      <c r="M6" s="37"/>
    </row>
    <row r="7" spans="1:8">
      <c r="A7" s="32" t="s">
        <v>112</v>
      </c>
      <c r="B7" s="33" t="s">
        <v>47</v>
      </c>
      <c r="C7" s="33"/>
      <c r="D7" s="33"/>
      <c r="E7" s="33"/>
      <c r="F7" s="33"/>
      <c r="G7" s="33"/>
      <c r="H7" s="20" t="s">
        <v>116</v>
      </c>
    </row>
    <row r="8" ht="21" customHeight="1" spans="1:13">
      <c r="A8" s="10">
        <v>1</v>
      </c>
      <c r="B8" s="14" t="s">
        <v>117</v>
      </c>
      <c r="C8" s="14" t="s">
        <v>118</v>
      </c>
      <c r="D8" s="24">
        <v>2</v>
      </c>
      <c r="E8" s="25" t="s">
        <v>33</v>
      </c>
      <c r="F8" s="15">
        <v>12260</v>
      </c>
      <c r="G8" s="15">
        <f t="shared" ref="G8:G21" si="0">F8*D8</f>
        <v>24520</v>
      </c>
      <c r="H8" s="15"/>
      <c r="M8" s="37"/>
    </row>
    <row r="9" ht="21" customHeight="1" spans="1:8">
      <c r="A9" s="10">
        <v>2</v>
      </c>
      <c r="B9" s="14" t="s">
        <v>119</v>
      </c>
      <c r="C9" s="14" t="s">
        <v>120</v>
      </c>
      <c r="D9" s="24">
        <v>1</v>
      </c>
      <c r="E9" s="25" t="s">
        <v>12</v>
      </c>
      <c r="F9" s="15">
        <v>7060</v>
      </c>
      <c r="G9" s="15">
        <f t="shared" si="0"/>
        <v>7060</v>
      </c>
      <c r="H9" s="15"/>
    </row>
    <row r="10" ht="21" customHeight="1" spans="1:8">
      <c r="A10" s="10">
        <v>3</v>
      </c>
      <c r="B10" s="14" t="s">
        <v>121</v>
      </c>
      <c r="C10" s="14" t="s">
        <v>122</v>
      </c>
      <c r="D10" s="24">
        <v>1</v>
      </c>
      <c r="E10" s="25" t="s">
        <v>33</v>
      </c>
      <c r="F10" s="15">
        <v>12260</v>
      </c>
      <c r="G10" s="15">
        <f t="shared" si="0"/>
        <v>12260</v>
      </c>
      <c r="H10" s="15"/>
    </row>
    <row r="11" ht="21" customHeight="1" spans="1:8">
      <c r="A11" s="10">
        <v>4</v>
      </c>
      <c r="B11" s="14" t="s">
        <v>123</v>
      </c>
      <c r="C11" s="14" t="s">
        <v>124</v>
      </c>
      <c r="D11" s="24">
        <v>1</v>
      </c>
      <c r="E11" s="25" t="s">
        <v>12</v>
      </c>
      <c r="F11" s="15">
        <v>5550</v>
      </c>
      <c r="G11" s="15">
        <f t="shared" si="0"/>
        <v>5550</v>
      </c>
      <c r="H11" s="15"/>
    </row>
    <row r="12" ht="21" customHeight="1" spans="1:13">
      <c r="A12" s="10">
        <v>5</v>
      </c>
      <c r="B12" s="14" t="s">
        <v>125</v>
      </c>
      <c r="C12" s="14" t="s">
        <v>126</v>
      </c>
      <c r="D12" s="24">
        <v>2</v>
      </c>
      <c r="E12" s="25" t="s">
        <v>33</v>
      </c>
      <c r="F12" s="15">
        <v>8650</v>
      </c>
      <c r="G12" s="15">
        <f t="shared" si="0"/>
        <v>17300</v>
      </c>
      <c r="H12" s="15"/>
      <c r="M12" s="37"/>
    </row>
    <row r="13" ht="21" customHeight="1" spans="1:8">
      <c r="A13" s="10">
        <v>6</v>
      </c>
      <c r="B13" s="14" t="s">
        <v>127</v>
      </c>
      <c r="C13" s="14" t="s">
        <v>128</v>
      </c>
      <c r="D13" s="24">
        <v>1</v>
      </c>
      <c r="E13" s="25" t="s">
        <v>12</v>
      </c>
      <c r="F13" s="15">
        <v>5550</v>
      </c>
      <c r="G13" s="15">
        <f t="shared" si="0"/>
        <v>5550</v>
      </c>
      <c r="H13" s="15"/>
    </row>
    <row r="14" ht="21" customHeight="1" spans="1:8">
      <c r="A14" s="10">
        <v>7</v>
      </c>
      <c r="B14" s="14" t="s">
        <v>129</v>
      </c>
      <c r="C14" s="14" t="s">
        <v>130</v>
      </c>
      <c r="D14" s="24">
        <v>1</v>
      </c>
      <c r="E14" s="25" t="s">
        <v>33</v>
      </c>
      <c r="F14" s="15">
        <v>17850</v>
      </c>
      <c r="G14" s="15">
        <f t="shared" si="0"/>
        <v>17850</v>
      </c>
      <c r="H14" s="15"/>
    </row>
    <row r="15" ht="21" customHeight="1" spans="1:8">
      <c r="A15" s="10">
        <v>8</v>
      </c>
      <c r="B15" s="14" t="s">
        <v>131</v>
      </c>
      <c r="C15" s="14" t="s">
        <v>132</v>
      </c>
      <c r="D15" s="24">
        <v>1</v>
      </c>
      <c r="E15" s="25" t="s">
        <v>12</v>
      </c>
      <c r="F15" s="15">
        <v>5550</v>
      </c>
      <c r="G15" s="15">
        <f t="shared" si="0"/>
        <v>5550</v>
      </c>
      <c r="H15" s="15"/>
    </row>
    <row r="16" ht="21" customHeight="1" spans="1:8">
      <c r="A16" s="10">
        <v>9</v>
      </c>
      <c r="B16" s="14" t="s">
        <v>133</v>
      </c>
      <c r="C16" s="14" t="s">
        <v>134</v>
      </c>
      <c r="D16" s="24">
        <v>1</v>
      </c>
      <c r="E16" s="25" t="s">
        <v>12</v>
      </c>
      <c r="F16" s="15">
        <v>22000</v>
      </c>
      <c r="G16" s="15">
        <f t="shared" si="0"/>
        <v>22000</v>
      </c>
      <c r="H16" s="15"/>
    </row>
    <row r="17" ht="21" customHeight="1" spans="1:13">
      <c r="A17" s="10">
        <v>10</v>
      </c>
      <c r="B17" s="35" t="s">
        <v>135</v>
      </c>
      <c r="C17" s="14" t="s">
        <v>136</v>
      </c>
      <c r="D17" s="36">
        <v>1</v>
      </c>
      <c r="E17" s="14" t="s">
        <v>12</v>
      </c>
      <c r="F17" s="15">
        <v>11310</v>
      </c>
      <c r="G17" s="15">
        <f t="shared" si="0"/>
        <v>11310</v>
      </c>
      <c r="H17" s="15"/>
      <c r="M17" s="37"/>
    </row>
    <row r="18" ht="21" customHeight="1" spans="1:8">
      <c r="A18" s="10">
        <v>11</v>
      </c>
      <c r="B18" s="35" t="s">
        <v>137</v>
      </c>
      <c r="C18" s="14" t="s">
        <v>138</v>
      </c>
      <c r="D18" s="36">
        <v>1</v>
      </c>
      <c r="E18" s="14" t="s">
        <v>12</v>
      </c>
      <c r="F18" s="15">
        <v>900</v>
      </c>
      <c r="G18" s="15">
        <f t="shared" si="0"/>
        <v>900</v>
      </c>
      <c r="H18" s="15"/>
    </row>
    <row r="19" spans="1:13">
      <c r="A19" s="10"/>
      <c r="B19" s="18" t="s">
        <v>17</v>
      </c>
      <c r="C19" s="18"/>
      <c r="D19" s="18"/>
      <c r="E19" s="18"/>
      <c r="F19" s="19"/>
      <c r="G19" s="19">
        <f>SUM(G8:G18)</f>
        <v>129850</v>
      </c>
      <c r="H19" s="19"/>
      <c r="M19" s="37"/>
    </row>
  </sheetData>
  <mergeCells count="5">
    <mergeCell ref="A1:H1"/>
    <mergeCell ref="B3:G3"/>
    <mergeCell ref="B6:E6"/>
    <mergeCell ref="B7:G7"/>
    <mergeCell ref="B19:E19"/>
  </mergeCells>
  <printOptions horizontalCentered="1"/>
  <pageMargins left="0.708333333333333" right="0.708333333333333" top="0.747916666666667" bottom="0.747916666666667" header="0.314583333333333" footer="0.314583333333333"/>
  <pageSetup paperSize="9" scale="81" orientation="landscape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M21"/>
  <sheetViews>
    <sheetView workbookViewId="0">
      <selection activeCell="C21" sqref="C21"/>
    </sheetView>
  </sheetViews>
  <sheetFormatPr defaultColWidth="9" defaultRowHeight="13.5"/>
  <cols>
    <col min="1" max="1" width="5.25" style="1" customWidth="1"/>
    <col min="2" max="2" width="13.125" style="1" customWidth="1"/>
    <col min="3" max="3" width="64.375" style="2" customWidth="1"/>
    <col min="4" max="5" width="5.25" style="1" customWidth="1"/>
    <col min="6" max="6" width="12.25" style="3" customWidth="1"/>
    <col min="7" max="7" width="13.875" style="3" customWidth="1"/>
    <col min="8" max="8" width="17.375" style="3" customWidth="1"/>
    <col min="9" max="9" width="3.5" style="3" customWidth="1"/>
    <col min="10" max="10" width="30.75" style="3" customWidth="1"/>
    <col min="11" max="11" width="17.375" style="3" customWidth="1"/>
    <col min="12" max="13" width="13" style="1" customWidth="1"/>
    <col min="14" max="14" width="8.5" style="1" customWidth="1"/>
    <col min="15" max="16384" width="9" style="1"/>
  </cols>
  <sheetData>
    <row r="1" ht="18.75" customHeight="1" spans="1:8">
      <c r="A1" s="4" t="s">
        <v>1</v>
      </c>
      <c r="B1" s="5"/>
      <c r="C1" s="5"/>
      <c r="D1" s="5"/>
      <c r="E1" s="5"/>
      <c r="F1" s="5"/>
      <c r="G1" s="5"/>
      <c r="H1" s="6"/>
    </row>
    <row r="2" spans="1:8">
      <c r="A2" s="7"/>
      <c r="B2" s="7"/>
      <c r="C2" s="7"/>
      <c r="D2" s="7" t="s">
        <v>2</v>
      </c>
      <c r="E2" s="7" t="s">
        <v>3</v>
      </c>
      <c r="F2" s="8" t="s">
        <v>4</v>
      </c>
      <c r="G2" s="8" t="s">
        <v>5</v>
      </c>
      <c r="H2" s="8" t="s">
        <v>6</v>
      </c>
    </row>
    <row r="3" spans="1:8">
      <c r="A3" s="9" t="s">
        <v>139</v>
      </c>
      <c r="B3" s="9"/>
      <c r="C3" s="9"/>
      <c r="D3" s="9"/>
      <c r="E3" s="9"/>
      <c r="F3" s="9"/>
      <c r="G3" s="9"/>
      <c r="H3" s="9" t="s">
        <v>140</v>
      </c>
    </row>
    <row r="4" ht="30" customHeight="1" spans="1:8">
      <c r="A4" s="10">
        <v>1</v>
      </c>
      <c r="B4" s="11" t="s">
        <v>141</v>
      </c>
      <c r="C4" s="12" t="s">
        <v>142</v>
      </c>
      <c r="D4" s="13">
        <v>1</v>
      </c>
      <c r="E4" s="14" t="s">
        <v>12</v>
      </c>
      <c r="F4" s="15">
        <v>16400</v>
      </c>
      <c r="G4" s="15">
        <f t="shared" ref="G4:G6" si="0">F4*D4</f>
        <v>16400</v>
      </c>
      <c r="H4" s="15"/>
    </row>
    <row r="5" ht="55" customHeight="1" spans="1:8">
      <c r="A5" s="10">
        <v>2</v>
      </c>
      <c r="B5" s="11" t="s">
        <v>143</v>
      </c>
      <c r="C5" s="16" t="s">
        <v>144</v>
      </c>
      <c r="D5" s="13">
        <v>4</v>
      </c>
      <c r="E5" s="14" t="s">
        <v>12</v>
      </c>
      <c r="F5" s="15">
        <v>2150</v>
      </c>
      <c r="G5" s="15">
        <f t="shared" si="0"/>
        <v>8600</v>
      </c>
      <c r="H5" s="15"/>
    </row>
    <row r="6" ht="55" customHeight="1" spans="1:8">
      <c r="A6" s="10">
        <v>3</v>
      </c>
      <c r="B6" s="11" t="s">
        <v>145</v>
      </c>
      <c r="C6" s="17" t="s">
        <v>146</v>
      </c>
      <c r="D6" s="13">
        <v>1</v>
      </c>
      <c r="E6" s="14" t="s">
        <v>28</v>
      </c>
      <c r="F6" s="15">
        <v>3400</v>
      </c>
      <c r="G6" s="15">
        <f t="shared" si="0"/>
        <v>3400</v>
      </c>
      <c r="H6" s="15"/>
    </row>
    <row r="7" ht="30" customHeight="1" spans="1:13">
      <c r="A7" s="10"/>
      <c r="B7" s="14"/>
      <c r="C7" s="18" t="s">
        <v>17</v>
      </c>
      <c r="D7" s="18"/>
      <c r="E7" s="18"/>
      <c r="F7" s="19"/>
      <c r="G7" s="19">
        <f>SUM(G4:G6)</f>
        <v>28400</v>
      </c>
      <c r="H7" s="19"/>
      <c r="M7" s="26"/>
    </row>
    <row r="8" ht="30" customHeight="1" spans="1:8">
      <c r="A8" s="20" t="s">
        <v>147</v>
      </c>
      <c r="B8" s="21" t="s">
        <v>148</v>
      </c>
      <c r="C8" s="22"/>
      <c r="D8" s="22"/>
      <c r="E8" s="22"/>
      <c r="F8" s="22"/>
      <c r="G8" s="22"/>
      <c r="H8" s="19" t="s">
        <v>149</v>
      </c>
    </row>
    <row r="9" ht="30" customHeight="1" spans="1:8">
      <c r="A9" s="10">
        <v>1</v>
      </c>
      <c r="B9" s="14" t="s">
        <v>150</v>
      </c>
      <c r="C9" s="23" t="s">
        <v>151</v>
      </c>
      <c r="D9" s="14">
        <v>1</v>
      </c>
      <c r="E9" s="14" t="s">
        <v>12</v>
      </c>
      <c r="F9" s="15">
        <v>350</v>
      </c>
      <c r="G9" s="15">
        <f t="shared" ref="G9:G12" si="1">F9*D9</f>
        <v>350</v>
      </c>
      <c r="H9" s="15"/>
    </row>
    <row r="10" ht="30" customHeight="1" spans="1:13">
      <c r="A10" s="10">
        <v>2</v>
      </c>
      <c r="B10" s="14" t="s">
        <v>152</v>
      </c>
      <c r="C10" s="14" t="s">
        <v>153</v>
      </c>
      <c r="D10" s="14">
        <v>1</v>
      </c>
      <c r="E10" s="14" t="s">
        <v>12</v>
      </c>
      <c r="F10" s="15">
        <v>1500</v>
      </c>
      <c r="G10" s="15">
        <f t="shared" si="1"/>
        <v>1500</v>
      </c>
      <c r="H10" s="15"/>
      <c r="M10" s="26"/>
    </row>
    <row r="11" ht="30" customHeight="1" spans="1:8">
      <c r="A11" s="21" t="s">
        <v>154</v>
      </c>
      <c r="B11" s="22"/>
      <c r="C11" s="22"/>
      <c r="D11" s="22"/>
      <c r="E11" s="22"/>
      <c r="F11" s="22"/>
      <c r="G11" s="22"/>
      <c r="H11" s="19" t="s">
        <v>155</v>
      </c>
    </row>
    <row r="12" ht="30" customHeight="1" spans="1:8">
      <c r="A12" s="10">
        <v>1</v>
      </c>
      <c r="B12" s="14" t="s">
        <v>156</v>
      </c>
      <c r="C12" s="23" t="s">
        <v>32</v>
      </c>
      <c r="D12" s="24">
        <v>1</v>
      </c>
      <c r="E12" s="25" t="s">
        <v>33</v>
      </c>
      <c r="F12" s="15">
        <v>950</v>
      </c>
      <c r="G12" s="15">
        <f t="shared" si="1"/>
        <v>950</v>
      </c>
      <c r="H12" s="15" t="s">
        <v>157</v>
      </c>
    </row>
    <row r="13" ht="30" customHeight="1" spans="1:8">
      <c r="A13" s="21" t="s">
        <v>158</v>
      </c>
      <c r="B13" s="22"/>
      <c r="C13" s="22"/>
      <c r="D13" s="22"/>
      <c r="E13" s="22"/>
      <c r="F13" s="22"/>
      <c r="G13" s="22"/>
      <c r="H13" s="19" t="s">
        <v>159</v>
      </c>
    </row>
    <row r="14" ht="30" customHeight="1" spans="1:8">
      <c r="A14" s="10">
        <v>1</v>
      </c>
      <c r="B14" s="14" t="s">
        <v>160</v>
      </c>
      <c r="C14" s="23" t="s">
        <v>161</v>
      </c>
      <c r="D14" s="14">
        <v>1</v>
      </c>
      <c r="E14" s="14" t="s">
        <v>12</v>
      </c>
      <c r="F14" s="15">
        <v>4957.26</v>
      </c>
      <c r="G14" s="15">
        <f>F14*D14</f>
        <v>4957.26</v>
      </c>
      <c r="H14" s="15" t="s">
        <v>157</v>
      </c>
    </row>
    <row r="21" spans="10:10">
      <c r="J21" s="27"/>
    </row>
  </sheetData>
  <mergeCells count="6">
    <mergeCell ref="A1:H1"/>
    <mergeCell ref="A3:G3"/>
    <mergeCell ref="C7:E7"/>
    <mergeCell ref="B8:G8"/>
    <mergeCell ref="A11:G11"/>
    <mergeCell ref="A13:G13"/>
  </mergeCells>
  <printOptions horizontalCentered="1"/>
  <pageMargins left="0.708333333333333" right="0.708333333333333" top="0.747916666666667" bottom="0.747916666666667" header="0.314583333333333" footer="0.314583333333333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企业背景区</vt:lpstr>
      <vt:lpstr>经典工程区</vt:lpstr>
      <vt:lpstr>核心技术区</vt:lpstr>
      <vt:lpstr>企业愿景区</vt:lpstr>
      <vt:lpstr>3D影厅区</vt:lpstr>
      <vt:lpstr>中控系统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严勇</dc:creator>
  <cp:lastModifiedBy>赵文昊</cp:lastModifiedBy>
  <dcterms:created xsi:type="dcterms:W3CDTF">2013-08-30T00:11:00Z</dcterms:created>
  <cp:lastPrinted>2022-07-13T09:26:00Z</cp:lastPrinted>
  <dcterms:modified xsi:type="dcterms:W3CDTF">2022-08-31T08:46:28Z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A1E3D89E75D045B4B501D15F2A0FE221</vt:lpwstr>
  </property>
  <property fmtid="{D5CDD505-2E9C-101B-9397-08002B2CF9AE}" pid="4" name="KSOReadingLayout">
    <vt:bool>true</vt:bool>
  </property>
</Properties>
</file>